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2.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PhDProject/"/>
    </mc:Choice>
  </mc:AlternateContent>
  <xr:revisionPtr revIDLastSave="1110" documentId="13_ncr:1_{92D5FB84-227A-4306-9187-93183921DEDC}" xr6:coauthVersionLast="47" xr6:coauthVersionMax="47" xr10:uidLastSave="{488E90A1-5B66-4112-9B59-8FFB30581770}"/>
  <bookViews>
    <workbookView xWindow="-38520" yWindow="-5460" windowWidth="38640" windowHeight="21120" firstSheet="1" activeTab="1" xr2:uid="{00000000-000D-0000-FFFF-FFFF00000000}"/>
  </bookViews>
  <sheets>
    <sheet name="Import" sheetId="30" r:id="rId1"/>
    <sheet name="Bibliography" sheetId="21" r:id="rId2"/>
    <sheet name="Add References Manually" sheetId="3" r:id="rId3"/>
    <sheet name="Mind Map" sheetId="32" r:id="rId4"/>
    <sheet name="Notebook" sheetId="34" r:id="rId5"/>
    <sheet name="Stipendium" sheetId="35" r:id="rId6"/>
  </sheets>
  <calcPr calcId="191028" iterate="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5" i="21" l="1"/>
  <c r="C85" i="21"/>
  <c r="D85" i="21"/>
  <c r="E85" i="21"/>
  <c r="F85" i="21"/>
  <c r="G85" i="21"/>
  <c r="B86" i="21"/>
  <c r="C86" i="21"/>
  <c r="D86" i="21"/>
  <c r="E86" i="21"/>
  <c r="F86" i="21"/>
  <c r="G86" i="21"/>
  <c r="H86" i="21"/>
  <c r="B87" i="21"/>
  <c r="C87" i="21"/>
  <c r="D87" i="21"/>
  <c r="E87" i="21"/>
  <c r="F87" i="21"/>
  <c r="G87" i="21"/>
  <c r="H87" i="21"/>
  <c r="B88" i="21"/>
  <c r="C88" i="21"/>
  <c r="D88" i="21"/>
  <c r="E88" i="21"/>
  <c r="F88" i="21"/>
  <c r="G88" i="21"/>
  <c r="H88" i="21"/>
  <c r="B89" i="21"/>
  <c r="C89" i="21"/>
  <c r="D89" i="21"/>
  <c r="E89" i="21"/>
  <c r="F89" i="21"/>
  <c r="G89" i="21"/>
  <c r="H89" i="21"/>
  <c r="B90" i="21"/>
  <c r="C90" i="21"/>
  <c r="D90" i="21"/>
  <c r="E90" i="21"/>
  <c r="F90" i="21"/>
  <c r="G90" i="21"/>
  <c r="H90" i="21"/>
  <c r="B91" i="21"/>
  <c r="C91" i="21"/>
  <c r="D91" i="21"/>
  <c r="E91" i="21"/>
  <c r="F91" i="21"/>
  <c r="G91" i="21"/>
  <c r="H91" i="21"/>
  <c r="B84" i="21"/>
  <c r="C84" i="21" s="1"/>
  <c r="D84" i="21"/>
  <c r="E84" i="21"/>
  <c r="F84" i="21"/>
  <c r="G84" i="21"/>
  <c r="F34" i="21"/>
  <c r="B73" i="21"/>
  <c r="C73" i="21" s="1"/>
  <c r="D73" i="21"/>
  <c r="E73" i="21"/>
  <c r="F73" i="21"/>
  <c r="G73" i="21"/>
  <c r="B74" i="21"/>
  <c r="C74" i="21" s="1"/>
  <c r="D74" i="21"/>
  <c r="E74" i="21"/>
  <c r="F74" i="21"/>
  <c r="G74" i="21"/>
  <c r="B75" i="21"/>
  <c r="C75" i="21" s="1"/>
  <c r="D75" i="21"/>
  <c r="E75" i="21"/>
  <c r="F75" i="21"/>
  <c r="G75" i="21"/>
  <c r="B76" i="21"/>
  <c r="C76" i="21" s="1"/>
  <c r="D76" i="21"/>
  <c r="E76" i="21"/>
  <c r="F76" i="21"/>
  <c r="G76" i="21"/>
  <c r="B77" i="21"/>
  <c r="C77" i="21" s="1"/>
  <c r="D77" i="21"/>
  <c r="E77" i="21"/>
  <c r="F77" i="21"/>
  <c r="G77" i="21"/>
  <c r="B78" i="21"/>
  <c r="C78" i="21" s="1"/>
  <c r="D78" i="21"/>
  <c r="E78" i="21"/>
  <c r="F78" i="21"/>
  <c r="G78" i="21"/>
  <c r="B79" i="21"/>
  <c r="C79" i="21" s="1"/>
  <c r="D79" i="21"/>
  <c r="E79" i="21"/>
  <c r="F79" i="21"/>
  <c r="G79" i="21"/>
  <c r="B80" i="21"/>
  <c r="C80" i="21" s="1"/>
  <c r="D80" i="21"/>
  <c r="E80" i="21"/>
  <c r="F80" i="21"/>
  <c r="G80" i="21"/>
  <c r="B81" i="21"/>
  <c r="C81" i="21" s="1"/>
  <c r="D81" i="21"/>
  <c r="E81" i="21"/>
  <c r="F81" i="21"/>
  <c r="G81" i="21"/>
  <c r="B82" i="21"/>
  <c r="C82" i="21" s="1"/>
  <c r="D82" i="21"/>
  <c r="E82" i="21"/>
  <c r="F82" i="21"/>
  <c r="G82" i="21"/>
  <c r="B83" i="21"/>
  <c r="C83" i="21" s="1"/>
  <c r="D83" i="21"/>
  <c r="E83" i="21"/>
  <c r="F83" i="21"/>
  <c r="G83" i="21"/>
  <c r="B72" i="21"/>
  <c r="C72" i="21" s="1"/>
  <c r="D72" i="21"/>
  <c r="E72" i="21"/>
  <c r="F72" i="21"/>
  <c r="G72" i="21"/>
  <c r="B71" i="21"/>
  <c r="C71" i="21" s="1"/>
  <c r="D71" i="21"/>
  <c r="E71" i="21"/>
  <c r="F71" i="21"/>
  <c r="G71" i="21"/>
  <c r="B70" i="21"/>
  <c r="C70" i="21" s="1"/>
  <c r="D70" i="21"/>
  <c r="E70" i="21"/>
  <c r="F70" i="21"/>
  <c r="G70" i="21"/>
  <c r="B68" i="21"/>
  <c r="C68" i="21" s="1"/>
  <c r="D68" i="21"/>
  <c r="E68" i="21"/>
  <c r="F68" i="21"/>
  <c r="G68" i="21"/>
  <c r="B69" i="21"/>
  <c r="C69" i="21" s="1"/>
  <c r="D69" i="21"/>
  <c r="E69" i="21"/>
  <c r="F69" i="21"/>
  <c r="G69" i="21"/>
  <c r="B67" i="21"/>
  <c r="C67" i="21" s="1"/>
  <c r="D67" i="21"/>
  <c r="E67" i="21"/>
  <c r="F67" i="21"/>
  <c r="G67" i="21"/>
  <c r="B66" i="21"/>
  <c r="C66" i="21" s="1"/>
  <c r="D66" i="21"/>
  <c r="E66" i="21"/>
  <c r="F66" i="21"/>
  <c r="G66" i="21"/>
  <c r="G64" i="21"/>
  <c r="B63" i="21"/>
  <c r="C63" i="21" s="1"/>
  <c r="D63" i="21"/>
  <c r="E63" i="21"/>
  <c r="F63" i="21"/>
  <c r="G63" i="21"/>
  <c r="B64" i="21"/>
  <c r="C64" i="21" s="1"/>
  <c r="D64" i="21"/>
  <c r="E64" i="21"/>
  <c r="F64" i="21"/>
  <c r="B65" i="21"/>
  <c r="C65" i="21" s="1"/>
  <c r="D65" i="21"/>
  <c r="E65" i="21"/>
  <c r="F65" i="21"/>
  <c r="G65" i="21"/>
  <c r="B48" i="21"/>
  <c r="C48" i="21" s="1"/>
  <c r="D48" i="21"/>
  <c r="E48" i="21"/>
  <c r="F48" i="21"/>
  <c r="G48" i="21"/>
  <c r="B49" i="21"/>
  <c r="C49" i="21" s="1"/>
  <c r="D49" i="21"/>
  <c r="E49" i="21"/>
  <c r="F49" i="21"/>
  <c r="G49" i="21"/>
  <c r="B50" i="21"/>
  <c r="C50" i="21" s="1"/>
  <c r="D50" i="21"/>
  <c r="E50" i="21"/>
  <c r="F50" i="21"/>
  <c r="G50" i="21"/>
  <c r="B51" i="21"/>
  <c r="C51" i="21" s="1"/>
  <c r="D51" i="21"/>
  <c r="E51" i="21"/>
  <c r="F51" i="21"/>
  <c r="G51" i="21"/>
  <c r="B52" i="21"/>
  <c r="C52" i="21" s="1"/>
  <c r="D52" i="21"/>
  <c r="E52" i="21"/>
  <c r="F52" i="21"/>
  <c r="G52" i="21"/>
  <c r="B53" i="21"/>
  <c r="C53" i="21" s="1"/>
  <c r="D53" i="21"/>
  <c r="E53" i="21"/>
  <c r="F53" i="21"/>
  <c r="G53" i="21"/>
  <c r="B54" i="21"/>
  <c r="C54" i="21" s="1"/>
  <c r="D54" i="21"/>
  <c r="E54" i="21"/>
  <c r="F54" i="21"/>
  <c r="G54" i="21"/>
  <c r="B55" i="21"/>
  <c r="C55" i="21" s="1"/>
  <c r="D55" i="21"/>
  <c r="E55" i="21"/>
  <c r="F55" i="21"/>
  <c r="G55" i="21"/>
  <c r="B56" i="21"/>
  <c r="C56" i="21" s="1"/>
  <c r="D56" i="21"/>
  <c r="E56" i="21"/>
  <c r="F56" i="21"/>
  <c r="G56" i="21"/>
  <c r="B57" i="21"/>
  <c r="C57" i="21" s="1"/>
  <c r="D57" i="21"/>
  <c r="E57" i="21"/>
  <c r="F57" i="21"/>
  <c r="G57" i="21"/>
  <c r="B58" i="21"/>
  <c r="C58" i="21" s="1"/>
  <c r="D58" i="21"/>
  <c r="E58" i="21"/>
  <c r="F58" i="21"/>
  <c r="G58" i="21"/>
  <c r="B59" i="21"/>
  <c r="C59" i="21" s="1"/>
  <c r="D59" i="21"/>
  <c r="E59" i="21"/>
  <c r="F59" i="21"/>
  <c r="G59" i="21"/>
  <c r="B60" i="21"/>
  <c r="C60" i="21" s="1"/>
  <c r="D60" i="21"/>
  <c r="E60" i="21"/>
  <c r="F60" i="21"/>
  <c r="G60" i="21"/>
  <c r="B61" i="21"/>
  <c r="C61" i="21" s="1"/>
  <c r="D61" i="21"/>
  <c r="E61" i="21"/>
  <c r="F61" i="21"/>
  <c r="G61" i="21"/>
  <c r="B62" i="21"/>
  <c r="C62" i="21" s="1"/>
  <c r="D62" i="21"/>
  <c r="E62" i="21"/>
  <c r="F62" i="21"/>
  <c r="G62" i="21"/>
  <c r="B47" i="21"/>
  <c r="C47" i="21" s="1"/>
  <c r="D47" i="21"/>
  <c r="E47" i="21"/>
  <c r="F47" i="21"/>
  <c r="G47" i="21"/>
  <c r="B46" i="21"/>
  <c r="C46" i="21" s="1"/>
  <c r="D46" i="21"/>
  <c r="E46" i="21"/>
  <c r="F46" i="21"/>
  <c r="G46" i="21"/>
  <c r="G34" i="21"/>
  <c r="G36" i="21"/>
  <c r="F2" i="21"/>
  <c r="F3" i="21"/>
  <c r="F4" i="21"/>
  <c r="F5" i="21"/>
  <c r="F6" i="21"/>
  <c r="F7" i="21"/>
  <c r="F8" i="21"/>
  <c r="F9" i="21"/>
  <c r="F10" i="21"/>
  <c r="F29" i="21"/>
  <c r="F507" i="30"/>
  <c r="E507" i="30"/>
  <c r="D507" i="30"/>
  <c r="B507" i="30"/>
  <c r="C507" i="30" s="1"/>
  <c r="F506" i="30"/>
  <c r="E506" i="30"/>
  <c r="D506" i="30"/>
  <c r="B506" i="30"/>
  <c r="C506" i="30" s="1"/>
  <c r="F505" i="30"/>
  <c r="E505" i="30"/>
  <c r="D505" i="30"/>
  <c r="B505" i="30"/>
  <c r="C505" i="30" s="1"/>
  <c r="F504" i="30"/>
  <c r="E504" i="30"/>
  <c r="D504" i="30"/>
  <c r="B504" i="30"/>
  <c r="C504" i="30" s="1"/>
  <c r="F503" i="30"/>
  <c r="E503" i="30"/>
  <c r="D503" i="30"/>
  <c r="B503" i="30"/>
  <c r="C503" i="30" s="1"/>
  <c r="F502" i="30"/>
  <c r="E502" i="30"/>
  <c r="D502" i="30"/>
  <c r="B502" i="30"/>
  <c r="C502" i="30" s="1"/>
  <c r="F501" i="30"/>
  <c r="E501" i="30"/>
  <c r="D501" i="30"/>
  <c r="B501" i="30"/>
  <c r="C501" i="30" s="1"/>
  <c r="F500" i="30"/>
  <c r="E500" i="30"/>
  <c r="D500" i="30"/>
  <c r="B500" i="30"/>
  <c r="C500" i="30" s="1"/>
  <c r="H499" i="30"/>
  <c r="G499" i="30"/>
  <c r="F499" i="30"/>
  <c r="E499" i="30"/>
  <c r="D499" i="30"/>
  <c r="B499" i="30"/>
  <c r="C499" i="30" s="1"/>
  <c r="H498" i="30"/>
  <c r="G498" i="30"/>
  <c r="F498" i="30"/>
  <c r="E498" i="30"/>
  <c r="D498" i="30"/>
  <c r="B498" i="30"/>
  <c r="C498" i="30" s="1"/>
  <c r="H497" i="30"/>
  <c r="G497" i="30"/>
  <c r="F497" i="30"/>
  <c r="E497" i="30"/>
  <c r="D497" i="30"/>
  <c r="B497" i="30"/>
  <c r="C497" i="30" s="1"/>
  <c r="H496" i="30"/>
  <c r="G496" i="30"/>
  <c r="F496" i="30"/>
  <c r="E496" i="30"/>
  <c r="D496" i="30"/>
  <c r="B496" i="30"/>
  <c r="C496" i="30" s="1"/>
  <c r="H495" i="30"/>
  <c r="G495" i="30"/>
  <c r="F495" i="30"/>
  <c r="E495" i="30"/>
  <c r="D495" i="30"/>
  <c r="B495" i="30"/>
  <c r="C495" i="30" s="1"/>
  <c r="H494" i="30"/>
  <c r="G494" i="30"/>
  <c r="F494" i="30"/>
  <c r="E494" i="30"/>
  <c r="D494" i="30"/>
  <c r="B494" i="30"/>
  <c r="C494" i="30" s="1"/>
  <c r="H493" i="30"/>
  <c r="G493" i="30"/>
  <c r="F493" i="30"/>
  <c r="E493" i="30"/>
  <c r="D493" i="30"/>
  <c r="B493" i="30"/>
  <c r="C493" i="30" s="1"/>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B487" i="30"/>
  <c r="C487" i="30" s="1"/>
  <c r="H486" i="30"/>
  <c r="G486" i="30"/>
  <c r="F486" i="30"/>
  <c r="E486" i="30"/>
  <c r="D486" i="30"/>
  <c r="B486" i="30"/>
  <c r="C486" i="30" s="1"/>
  <c r="H485" i="30"/>
  <c r="G485" i="30"/>
  <c r="F485" i="30"/>
  <c r="E485" i="30"/>
  <c r="D485" i="30"/>
  <c r="B485" i="30"/>
  <c r="C485" i="30" s="1"/>
  <c r="H484" i="30"/>
  <c r="G484" i="30"/>
  <c r="F484" i="30"/>
  <c r="E484" i="30"/>
  <c r="D484" i="30"/>
  <c r="B484" i="30"/>
  <c r="C484" i="30" s="1"/>
  <c r="H483" i="30"/>
  <c r="G483" i="30"/>
  <c r="F483" i="30"/>
  <c r="E483" i="30"/>
  <c r="D483" i="30"/>
  <c r="B483" i="30"/>
  <c r="C483" i="30" s="1"/>
  <c r="H482" i="30"/>
  <c r="G482" i="30"/>
  <c r="F482" i="30"/>
  <c r="E482" i="30"/>
  <c r="D482" i="30"/>
  <c r="B482" i="30"/>
  <c r="C482" i="30" s="1"/>
  <c r="H481" i="30"/>
  <c r="G481" i="30"/>
  <c r="F481" i="30"/>
  <c r="E481" i="30"/>
  <c r="D481" i="30"/>
  <c r="B481" i="30"/>
  <c r="C481" i="30" s="1"/>
  <c r="H480" i="30"/>
  <c r="G480" i="30"/>
  <c r="F480" i="30"/>
  <c r="E480" i="30"/>
  <c r="D480" i="30"/>
  <c r="B480" i="30"/>
  <c r="C480" i="30" s="1"/>
  <c r="H479" i="30"/>
  <c r="G479" i="30"/>
  <c r="F479" i="30"/>
  <c r="E479" i="30"/>
  <c r="D479" i="30"/>
  <c r="B479" i="30"/>
  <c r="C479" i="30" s="1"/>
  <c r="H478" i="30"/>
  <c r="G478" i="30"/>
  <c r="F478" i="30"/>
  <c r="E478" i="30"/>
  <c r="D478" i="30"/>
  <c r="B478" i="30"/>
  <c r="C478" i="30" s="1"/>
  <c r="H477" i="30"/>
  <c r="G477" i="30"/>
  <c r="F477" i="30"/>
  <c r="E477" i="30"/>
  <c r="D477" i="30"/>
  <c r="B477" i="30"/>
  <c r="C477" i="30" s="1"/>
  <c r="H476" i="30"/>
  <c r="G476" i="30"/>
  <c r="F476" i="30"/>
  <c r="E476" i="30"/>
  <c r="D476" i="30"/>
  <c r="B476" i="30"/>
  <c r="C476" i="30" s="1"/>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B471" i="30"/>
  <c r="C471" i="30" s="1"/>
  <c r="H470" i="30"/>
  <c r="G470" i="30"/>
  <c r="F470" i="30"/>
  <c r="E470" i="30"/>
  <c r="D470" i="30"/>
  <c r="B470" i="30"/>
  <c r="C470" i="30" s="1"/>
  <c r="H469" i="30"/>
  <c r="G469" i="30"/>
  <c r="F469" i="30"/>
  <c r="E469" i="30"/>
  <c r="D469" i="30"/>
  <c r="B469" i="30"/>
  <c r="C469" i="30" s="1"/>
  <c r="H468" i="30"/>
  <c r="G468" i="30"/>
  <c r="F468" i="30"/>
  <c r="E468" i="30"/>
  <c r="D468" i="30"/>
  <c r="B468" i="30"/>
  <c r="C468" i="30" s="1"/>
  <c r="H467" i="30"/>
  <c r="G467" i="30"/>
  <c r="F467" i="30"/>
  <c r="E467" i="30"/>
  <c r="D467" i="30"/>
  <c r="B467" i="30"/>
  <c r="C467" i="30" s="1"/>
  <c r="H466" i="30"/>
  <c r="G466" i="30"/>
  <c r="F466" i="30"/>
  <c r="E466" i="30"/>
  <c r="D466" i="30"/>
  <c r="B466" i="30"/>
  <c r="C466" i="30" s="1"/>
  <c r="H465" i="30"/>
  <c r="G465" i="30"/>
  <c r="F465" i="30"/>
  <c r="E465" i="30"/>
  <c r="D465" i="30"/>
  <c r="B465" i="30"/>
  <c r="C465" i="30" s="1"/>
  <c r="H464" i="30"/>
  <c r="G464" i="30"/>
  <c r="F464" i="30"/>
  <c r="E464" i="30"/>
  <c r="D464" i="30"/>
  <c r="B464" i="30"/>
  <c r="C464" i="30" s="1"/>
  <c r="H463" i="30"/>
  <c r="G463" i="30"/>
  <c r="F463" i="30"/>
  <c r="E463" i="30"/>
  <c r="D463" i="30"/>
  <c r="B463" i="30"/>
  <c r="C463" i="30" s="1"/>
  <c r="H462" i="30"/>
  <c r="G462" i="30"/>
  <c r="F462" i="30"/>
  <c r="E462" i="30"/>
  <c r="D462" i="30"/>
  <c r="B462" i="30"/>
  <c r="C462" i="30" s="1"/>
  <c r="H461" i="30"/>
  <c r="G461" i="30"/>
  <c r="F461" i="30"/>
  <c r="E461" i="30"/>
  <c r="D461" i="30"/>
  <c r="B461" i="30"/>
  <c r="C461" i="30" s="1"/>
  <c r="H460" i="30"/>
  <c r="G460" i="30"/>
  <c r="F460" i="30"/>
  <c r="E460" i="30"/>
  <c r="D460" i="30"/>
  <c r="B460" i="30"/>
  <c r="C460" i="30" s="1"/>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B455" i="30"/>
  <c r="C455" i="30" s="1"/>
  <c r="H454" i="30"/>
  <c r="G454" i="30"/>
  <c r="F454" i="30"/>
  <c r="E454" i="30"/>
  <c r="D454" i="30"/>
  <c r="B454" i="30"/>
  <c r="C454" i="30" s="1"/>
  <c r="H453" i="30"/>
  <c r="G453" i="30"/>
  <c r="F453" i="30"/>
  <c r="E453" i="30"/>
  <c r="D453" i="30"/>
  <c r="B453" i="30"/>
  <c r="C453" i="30" s="1"/>
  <c r="H452" i="30"/>
  <c r="G452" i="30"/>
  <c r="F452" i="30"/>
  <c r="E452" i="30"/>
  <c r="D452" i="30"/>
  <c r="B452" i="30"/>
  <c r="C452" i="30" s="1"/>
  <c r="H451" i="30"/>
  <c r="G451" i="30"/>
  <c r="F451" i="30"/>
  <c r="E451" i="30"/>
  <c r="D451" i="30"/>
  <c r="B451" i="30"/>
  <c r="C451" i="30" s="1"/>
  <c r="H450" i="30"/>
  <c r="G450" i="30"/>
  <c r="F450" i="30"/>
  <c r="E450" i="30"/>
  <c r="D450" i="30"/>
  <c r="B450" i="30"/>
  <c r="C450" i="30" s="1"/>
  <c r="H449" i="30"/>
  <c r="G449" i="30"/>
  <c r="F449" i="30"/>
  <c r="E449" i="30"/>
  <c r="D449" i="30"/>
  <c r="B449" i="30"/>
  <c r="C449" i="30" s="1"/>
  <c r="H448" i="30"/>
  <c r="G448" i="30"/>
  <c r="F448" i="30"/>
  <c r="E448" i="30"/>
  <c r="D448" i="30"/>
  <c r="B448" i="30"/>
  <c r="C448" i="30" s="1"/>
  <c r="H447" i="30"/>
  <c r="G447" i="30"/>
  <c r="F447" i="30"/>
  <c r="E447" i="30"/>
  <c r="D447" i="30"/>
  <c r="B447" i="30"/>
  <c r="C447" i="30" s="1"/>
  <c r="H446" i="30"/>
  <c r="G446" i="30"/>
  <c r="F446" i="30"/>
  <c r="E446" i="30"/>
  <c r="D446" i="30"/>
  <c r="B446" i="30"/>
  <c r="C446" i="30" s="1"/>
  <c r="H445" i="30"/>
  <c r="G445" i="30"/>
  <c r="F445" i="30"/>
  <c r="E445" i="30"/>
  <c r="D445" i="30"/>
  <c r="B445" i="30"/>
  <c r="C445" i="30" s="1"/>
  <c r="H444" i="30"/>
  <c r="G444" i="30"/>
  <c r="F444" i="30"/>
  <c r="E444" i="30"/>
  <c r="D444" i="30"/>
  <c r="B444" i="30"/>
  <c r="C444" i="30" s="1"/>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B439" i="30"/>
  <c r="C439" i="30" s="1"/>
  <c r="H438" i="30"/>
  <c r="G438" i="30"/>
  <c r="F438" i="30"/>
  <c r="E438" i="30"/>
  <c r="D438" i="30"/>
  <c r="B438" i="30"/>
  <c r="C438" i="30" s="1"/>
  <c r="H437" i="30"/>
  <c r="G437" i="30"/>
  <c r="F437" i="30"/>
  <c r="E437" i="30"/>
  <c r="D437" i="30"/>
  <c r="B437" i="30"/>
  <c r="C437" i="30" s="1"/>
  <c r="H436" i="30"/>
  <c r="G436" i="30"/>
  <c r="F436" i="30"/>
  <c r="E436" i="30"/>
  <c r="D436" i="30"/>
  <c r="B436" i="30"/>
  <c r="C436" i="30" s="1"/>
  <c r="H435" i="30"/>
  <c r="G435" i="30"/>
  <c r="F435" i="30"/>
  <c r="E435" i="30"/>
  <c r="D435" i="30"/>
  <c r="B435" i="30"/>
  <c r="C435" i="30" s="1"/>
  <c r="H434" i="30"/>
  <c r="G434" i="30"/>
  <c r="F434" i="30"/>
  <c r="E434" i="30"/>
  <c r="D434" i="30"/>
  <c r="B434" i="30"/>
  <c r="C434" i="30" s="1"/>
  <c r="H433" i="30"/>
  <c r="G433" i="30"/>
  <c r="F433" i="30"/>
  <c r="E433" i="30"/>
  <c r="D433" i="30"/>
  <c r="B433" i="30"/>
  <c r="C433" i="30" s="1"/>
  <c r="H432" i="30"/>
  <c r="G432" i="30"/>
  <c r="F432" i="30"/>
  <c r="E432" i="30"/>
  <c r="D432" i="30"/>
  <c r="B432" i="30"/>
  <c r="C432" i="30" s="1"/>
  <c r="H431" i="30"/>
  <c r="G431" i="30"/>
  <c r="F431" i="30"/>
  <c r="E431" i="30"/>
  <c r="D431" i="30"/>
  <c r="B431" i="30"/>
  <c r="C431" i="30" s="1"/>
  <c r="H430" i="30"/>
  <c r="G430" i="30"/>
  <c r="F430" i="30"/>
  <c r="E430" i="30"/>
  <c r="D430" i="30"/>
  <c r="B430" i="30"/>
  <c r="C430" i="30" s="1"/>
  <c r="H429" i="30"/>
  <c r="G429" i="30"/>
  <c r="F429" i="30"/>
  <c r="E429" i="30"/>
  <c r="D429" i="30"/>
  <c r="B429" i="30"/>
  <c r="C429" i="30" s="1"/>
  <c r="H428" i="30"/>
  <c r="G428" i="30"/>
  <c r="F428" i="30"/>
  <c r="E428" i="30"/>
  <c r="D428" i="30"/>
  <c r="B428" i="30"/>
  <c r="C428" i="30" s="1"/>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B423" i="30"/>
  <c r="C423" i="30" s="1"/>
  <c r="H422" i="30"/>
  <c r="G422" i="30"/>
  <c r="F422" i="30"/>
  <c r="E422" i="30"/>
  <c r="D422" i="30"/>
  <c r="B422" i="30"/>
  <c r="C422" i="30" s="1"/>
  <c r="H421" i="30"/>
  <c r="G421" i="30"/>
  <c r="F421" i="30"/>
  <c r="E421" i="30"/>
  <c r="D421" i="30"/>
  <c r="B421" i="30"/>
  <c r="C421" i="30" s="1"/>
  <c r="H420" i="30"/>
  <c r="G420" i="30"/>
  <c r="F420" i="30"/>
  <c r="E420" i="30"/>
  <c r="D420" i="30"/>
  <c r="B420" i="30"/>
  <c r="C420" i="30" s="1"/>
  <c r="H419" i="30"/>
  <c r="G419" i="30"/>
  <c r="F419" i="30"/>
  <c r="E419" i="30"/>
  <c r="D419" i="30"/>
  <c r="B419" i="30"/>
  <c r="C419" i="30" s="1"/>
  <c r="H418" i="30"/>
  <c r="G418" i="30"/>
  <c r="F418" i="30"/>
  <c r="E418" i="30"/>
  <c r="D418" i="30"/>
  <c r="B418" i="30"/>
  <c r="C418" i="30" s="1"/>
  <c r="H417" i="30"/>
  <c r="G417" i="30"/>
  <c r="F417" i="30"/>
  <c r="E417" i="30"/>
  <c r="D417" i="30"/>
  <c r="B417" i="30"/>
  <c r="C417" i="30" s="1"/>
  <c r="H416" i="30"/>
  <c r="G416" i="30"/>
  <c r="F416" i="30"/>
  <c r="E416" i="30"/>
  <c r="D416" i="30"/>
  <c r="B416" i="30"/>
  <c r="C416" i="30" s="1"/>
  <c r="H415" i="30"/>
  <c r="G415" i="30"/>
  <c r="F415" i="30"/>
  <c r="E415" i="30"/>
  <c r="D415" i="30"/>
  <c r="B415" i="30"/>
  <c r="C415" i="30" s="1"/>
  <c r="H414" i="30"/>
  <c r="G414" i="30"/>
  <c r="F414" i="30"/>
  <c r="E414" i="30"/>
  <c r="D414" i="30"/>
  <c r="B414" i="30"/>
  <c r="C414" i="30" s="1"/>
  <c r="H413" i="30"/>
  <c r="G413" i="30"/>
  <c r="F413" i="30"/>
  <c r="E413" i="30"/>
  <c r="D413" i="30"/>
  <c r="B413" i="30"/>
  <c r="C413" i="30" s="1"/>
  <c r="H412" i="30"/>
  <c r="G412" i="30"/>
  <c r="F412" i="30"/>
  <c r="E412" i="30"/>
  <c r="D412" i="30"/>
  <c r="B412" i="30"/>
  <c r="C412" i="30" s="1"/>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B407" i="30"/>
  <c r="C407" i="30" s="1"/>
  <c r="H406" i="30"/>
  <c r="G406" i="30"/>
  <c r="F406" i="30"/>
  <c r="E406" i="30"/>
  <c r="D406" i="30"/>
  <c r="B406" i="30"/>
  <c r="C406" i="30" s="1"/>
  <c r="H405" i="30"/>
  <c r="G405" i="30"/>
  <c r="F405" i="30"/>
  <c r="E405" i="30"/>
  <c r="D405" i="30"/>
  <c r="B405" i="30"/>
  <c r="C405" i="30" s="1"/>
  <c r="H404" i="30"/>
  <c r="G404" i="30"/>
  <c r="F404" i="30"/>
  <c r="E404" i="30"/>
  <c r="D404" i="30"/>
  <c r="B404" i="30"/>
  <c r="C404" i="30" s="1"/>
  <c r="H403" i="30"/>
  <c r="G403" i="30"/>
  <c r="F403" i="30"/>
  <c r="E403" i="30"/>
  <c r="D403" i="30"/>
  <c r="B403" i="30"/>
  <c r="C403" i="30" s="1"/>
  <c r="H402" i="30"/>
  <c r="G402" i="30"/>
  <c r="F402" i="30"/>
  <c r="E402" i="30"/>
  <c r="D402" i="30"/>
  <c r="B402" i="30"/>
  <c r="C402" i="30" s="1"/>
  <c r="H401" i="30"/>
  <c r="G401" i="30"/>
  <c r="F401" i="30"/>
  <c r="E401" i="30"/>
  <c r="D401" i="30"/>
  <c r="B401" i="30"/>
  <c r="C401" i="30" s="1"/>
  <c r="H400" i="30"/>
  <c r="G400" i="30"/>
  <c r="F400" i="30"/>
  <c r="E400" i="30"/>
  <c r="D400" i="30"/>
  <c r="B400" i="30"/>
  <c r="C400" i="30" s="1"/>
  <c r="H399" i="30"/>
  <c r="G399" i="30"/>
  <c r="F399" i="30"/>
  <c r="E399" i="30"/>
  <c r="D399" i="30"/>
  <c r="B399" i="30"/>
  <c r="C399" i="30" s="1"/>
  <c r="H398" i="30"/>
  <c r="G398" i="30"/>
  <c r="F398" i="30"/>
  <c r="E398" i="30"/>
  <c r="D398" i="30"/>
  <c r="B398" i="30"/>
  <c r="C398" i="30" s="1"/>
  <c r="H397" i="30"/>
  <c r="G397" i="30"/>
  <c r="F397" i="30"/>
  <c r="E397" i="30"/>
  <c r="D397" i="30"/>
  <c r="B397" i="30"/>
  <c r="C397" i="30" s="1"/>
  <c r="H396" i="30"/>
  <c r="G396" i="30"/>
  <c r="F396" i="30"/>
  <c r="E396" i="30"/>
  <c r="D396" i="30"/>
  <c r="B396" i="30"/>
  <c r="C396" i="30" s="1"/>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B391" i="30"/>
  <c r="C391" i="30" s="1"/>
  <c r="H390" i="30"/>
  <c r="G390" i="30"/>
  <c r="F390" i="30"/>
  <c r="E390" i="30"/>
  <c r="D390" i="30"/>
  <c r="B390" i="30"/>
  <c r="C390" i="30" s="1"/>
  <c r="H389" i="30"/>
  <c r="G389" i="30"/>
  <c r="F389" i="30"/>
  <c r="E389" i="30"/>
  <c r="D389" i="30"/>
  <c r="B389" i="30"/>
  <c r="C389" i="30" s="1"/>
  <c r="H388" i="30"/>
  <c r="G388" i="30"/>
  <c r="F388" i="30"/>
  <c r="E388" i="30"/>
  <c r="D388" i="30"/>
  <c r="B388" i="30"/>
  <c r="C388" i="30" s="1"/>
  <c r="H387" i="30"/>
  <c r="G387" i="30"/>
  <c r="F387" i="30"/>
  <c r="E387" i="30"/>
  <c r="D387" i="30"/>
  <c r="B387" i="30"/>
  <c r="C387" i="30" s="1"/>
  <c r="H386" i="30"/>
  <c r="G386" i="30"/>
  <c r="F386" i="30"/>
  <c r="E386" i="30"/>
  <c r="D386" i="30"/>
  <c r="B386" i="30"/>
  <c r="C386" i="30" s="1"/>
  <c r="H385" i="30"/>
  <c r="G385" i="30"/>
  <c r="F385" i="30"/>
  <c r="E385" i="30"/>
  <c r="D385" i="30"/>
  <c r="B385" i="30"/>
  <c r="C385" i="30" s="1"/>
  <c r="H384" i="30"/>
  <c r="G384" i="30"/>
  <c r="F384" i="30"/>
  <c r="E384" i="30"/>
  <c r="D384" i="30"/>
  <c r="B384" i="30"/>
  <c r="C384" i="30" s="1"/>
  <c r="H383" i="30"/>
  <c r="G383" i="30"/>
  <c r="F383" i="30"/>
  <c r="E383" i="30"/>
  <c r="D383" i="30"/>
  <c r="B383" i="30"/>
  <c r="C383" i="30" s="1"/>
  <c r="H382" i="30"/>
  <c r="G382" i="30"/>
  <c r="F382" i="30"/>
  <c r="E382" i="30"/>
  <c r="D382" i="30"/>
  <c r="B382" i="30"/>
  <c r="C382" i="30" s="1"/>
  <c r="H381" i="30"/>
  <c r="G381" i="30"/>
  <c r="F381" i="30"/>
  <c r="E381" i="30"/>
  <c r="D381" i="30"/>
  <c r="B381" i="30"/>
  <c r="C381" i="30" s="1"/>
  <c r="H380" i="30"/>
  <c r="G380" i="30"/>
  <c r="F380" i="30"/>
  <c r="E380" i="30"/>
  <c r="D380" i="30"/>
  <c r="B380" i="30"/>
  <c r="C380" i="30" s="1"/>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B375" i="30"/>
  <c r="C375" i="30" s="1"/>
  <c r="H374" i="30"/>
  <c r="G374" i="30"/>
  <c r="F374" i="30"/>
  <c r="E374" i="30"/>
  <c r="D374" i="30"/>
  <c r="B374" i="30"/>
  <c r="C374" i="30" s="1"/>
  <c r="H373" i="30"/>
  <c r="G373" i="30"/>
  <c r="F373" i="30"/>
  <c r="E373" i="30"/>
  <c r="D373" i="30"/>
  <c r="B373" i="30"/>
  <c r="C373" i="30" s="1"/>
  <c r="H372" i="30"/>
  <c r="G372" i="30"/>
  <c r="F372" i="30"/>
  <c r="E372" i="30"/>
  <c r="D372" i="30"/>
  <c r="B372" i="30"/>
  <c r="C372" i="30" s="1"/>
  <c r="H371" i="30"/>
  <c r="G371" i="30"/>
  <c r="F371" i="30"/>
  <c r="E371" i="30"/>
  <c r="D371" i="30"/>
  <c r="B371" i="30"/>
  <c r="C371" i="30" s="1"/>
  <c r="H370" i="30"/>
  <c r="G370" i="30"/>
  <c r="F370" i="30"/>
  <c r="E370" i="30"/>
  <c r="D370" i="30"/>
  <c r="B370" i="30"/>
  <c r="C370" i="30" s="1"/>
  <c r="H369" i="30"/>
  <c r="G369" i="30"/>
  <c r="F369" i="30"/>
  <c r="E369" i="30"/>
  <c r="D369" i="30"/>
  <c r="B369" i="30"/>
  <c r="C369" i="30" s="1"/>
  <c r="H368" i="30"/>
  <c r="G368" i="30"/>
  <c r="F368" i="30"/>
  <c r="E368" i="30"/>
  <c r="D368" i="30"/>
  <c r="B368" i="30"/>
  <c r="C368" i="30" s="1"/>
  <c r="H367" i="30"/>
  <c r="G367" i="30"/>
  <c r="F367" i="30"/>
  <c r="E367" i="30"/>
  <c r="D367" i="30"/>
  <c r="B367" i="30"/>
  <c r="C367" i="30" s="1"/>
  <c r="H366" i="30"/>
  <c r="G366" i="30"/>
  <c r="F366" i="30"/>
  <c r="E366" i="30"/>
  <c r="D366" i="30"/>
  <c r="B366" i="30"/>
  <c r="C366" i="30" s="1"/>
  <c r="H365" i="30"/>
  <c r="G365" i="30"/>
  <c r="F365" i="30"/>
  <c r="E365" i="30"/>
  <c r="D365" i="30"/>
  <c r="B365" i="30"/>
  <c r="C365" i="30" s="1"/>
  <c r="H364" i="30"/>
  <c r="G364" i="30"/>
  <c r="F364" i="30"/>
  <c r="E364" i="30"/>
  <c r="D364" i="30"/>
  <c r="B364" i="30"/>
  <c r="C364" i="30" s="1"/>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B359" i="30"/>
  <c r="C359" i="30" s="1"/>
  <c r="H358" i="30"/>
  <c r="G358" i="30"/>
  <c r="F358" i="30"/>
  <c r="E358" i="30"/>
  <c r="D358" i="30"/>
  <c r="B358" i="30"/>
  <c r="C358" i="30" s="1"/>
  <c r="H357" i="30"/>
  <c r="G357" i="30"/>
  <c r="F357" i="30"/>
  <c r="E357" i="30"/>
  <c r="D357" i="30"/>
  <c r="B357" i="30"/>
  <c r="C357" i="30" s="1"/>
  <c r="H356" i="30"/>
  <c r="G356" i="30"/>
  <c r="F356" i="30"/>
  <c r="E356" i="30"/>
  <c r="D356" i="30"/>
  <c r="B356" i="30"/>
  <c r="C356" i="30" s="1"/>
  <c r="H355" i="30"/>
  <c r="G355" i="30"/>
  <c r="F355" i="30"/>
  <c r="E355" i="30"/>
  <c r="D355" i="30"/>
  <c r="B355" i="30"/>
  <c r="C355" i="30" s="1"/>
  <c r="H354" i="30"/>
  <c r="G354" i="30"/>
  <c r="F354" i="30"/>
  <c r="E354" i="30"/>
  <c r="D354" i="30"/>
  <c r="B354" i="30"/>
  <c r="C354" i="30" s="1"/>
  <c r="H353" i="30"/>
  <c r="G353" i="30"/>
  <c r="F353" i="30"/>
  <c r="E353" i="30"/>
  <c r="D353" i="30"/>
  <c r="B353" i="30"/>
  <c r="C353" i="30" s="1"/>
  <c r="H352" i="30"/>
  <c r="G352" i="30"/>
  <c r="F352" i="30"/>
  <c r="E352" i="30"/>
  <c r="D352" i="30"/>
  <c r="B352" i="30"/>
  <c r="C352" i="30" s="1"/>
  <c r="H351" i="30"/>
  <c r="G351" i="30"/>
  <c r="F351" i="30"/>
  <c r="E351" i="30"/>
  <c r="D351" i="30"/>
  <c r="B351" i="30"/>
  <c r="C351" i="30" s="1"/>
  <c r="H350" i="30"/>
  <c r="G350" i="30"/>
  <c r="F350" i="30"/>
  <c r="E350" i="30"/>
  <c r="D350" i="30"/>
  <c r="B350" i="30"/>
  <c r="C350" i="30" s="1"/>
  <c r="H349" i="30"/>
  <c r="G349" i="30"/>
  <c r="F349" i="30"/>
  <c r="E349" i="30"/>
  <c r="D349" i="30"/>
  <c r="B349" i="30"/>
  <c r="C349" i="30" s="1"/>
  <c r="H348" i="30"/>
  <c r="G348" i="30"/>
  <c r="F348" i="30"/>
  <c r="E348" i="30"/>
  <c r="D348" i="30"/>
  <c r="B348" i="30"/>
  <c r="C348" i="30" s="1"/>
  <c r="H347" i="30"/>
  <c r="G347" i="30"/>
  <c r="F347" i="30"/>
  <c r="E347" i="30"/>
  <c r="D347" i="30"/>
  <c r="B347" i="30"/>
  <c r="C347" i="30" s="1"/>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B343" i="30"/>
  <c r="C343" i="30" s="1"/>
  <c r="H342" i="30"/>
  <c r="G342" i="30"/>
  <c r="F342" i="30"/>
  <c r="E342" i="30"/>
  <c r="D342" i="30"/>
  <c r="B342" i="30"/>
  <c r="C342" i="30" s="1"/>
  <c r="H341" i="30"/>
  <c r="G341" i="30"/>
  <c r="F341" i="30"/>
  <c r="E341" i="30"/>
  <c r="D341" i="30"/>
  <c r="B341" i="30"/>
  <c r="C341" i="30" s="1"/>
  <c r="H340" i="30"/>
  <c r="G340" i="30"/>
  <c r="F340" i="30"/>
  <c r="E340" i="30"/>
  <c r="D340" i="30"/>
  <c r="B340" i="30"/>
  <c r="C340" i="30" s="1"/>
  <c r="H339" i="30"/>
  <c r="G339" i="30"/>
  <c r="F339" i="30"/>
  <c r="E339" i="30"/>
  <c r="D339" i="30"/>
  <c r="B339" i="30"/>
  <c r="C339" i="30" s="1"/>
  <c r="H338" i="30"/>
  <c r="G338" i="30"/>
  <c r="F338" i="30"/>
  <c r="E338" i="30"/>
  <c r="D338" i="30"/>
  <c r="B338" i="30"/>
  <c r="C338" i="30" s="1"/>
  <c r="H337" i="30"/>
  <c r="G337" i="30"/>
  <c r="F337" i="30"/>
  <c r="E337" i="30"/>
  <c r="D337" i="30"/>
  <c r="B337" i="30"/>
  <c r="C337" i="30" s="1"/>
  <c r="H336" i="30"/>
  <c r="G336" i="30"/>
  <c r="F336" i="30"/>
  <c r="E336" i="30"/>
  <c r="D336" i="30"/>
  <c r="B336" i="30"/>
  <c r="C336" i="30" s="1"/>
  <c r="H335" i="30"/>
  <c r="G335" i="30"/>
  <c r="F335" i="30"/>
  <c r="E335" i="30"/>
  <c r="D335" i="30"/>
  <c r="B335" i="30"/>
  <c r="C335" i="30" s="1"/>
  <c r="H334" i="30"/>
  <c r="G334" i="30"/>
  <c r="F334" i="30"/>
  <c r="E334" i="30"/>
  <c r="D334" i="30"/>
  <c r="B334" i="30"/>
  <c r="C334" i="30" s="1"/>
  <c r="H333" i="30"/>
  <c r="G333" i="30"/>
  <c r="F333" i="30"/>
  <c r="E333" i="30"/>
  <c r="D333" i="30"/>
  <c r="B333" i="30"/>
  <c r="C333" i="30" s="1"/>
  <c r="H332" i="30"/>
  <c r="G332" i="30"/>
  <c r="F332" i="30"/>
  <c r="E332" i="30"/>
  <c r="D332" i="30"/>
  <c r="B332" i="30"/>
  <c r="C332" i="30" s="1"/>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B327" i="30"/>
  <c r="C327" i="30" s="1"/>
  <c r="H326" i="30"/>
  <c r="G326" i="30"/>
  <c r="F326" i="30"/>
  <c r="E326" i="30"/>
  <c r="D326" i="30"/>
  <c r="B326" i="30"/>
  <c r="C326" i="30" s="1"/>
  <c r="H325" i="30"/>
  <c r="G325" i="30"/>
  <c r="F325" i="30"/>
  <c r="E325" i="30"/>
  <c r="D325" i="30"/>
  <c r="B325" i="30"/>
  <c r="C325" i="30" s="1"/>
  <c r="H324" i="30"/>
  <c r="G324" i="30"/>
  <c r="F324" i="30"/>
  <c r="E324" i="30"/>
  <c r="D324" i="30"/>
  <c r="B324" i="30"/>
  <c r="C324" i="30" s="1"/>
  <c r="H323" i="30"/>
  <c r="G323" i="30"/>
  <c r="F323" i="30"/>
  <c r="E323" i="30"/>
  <c r="D323" i="30"/>
  <c r="B323" i="30"/>
  <c r="C323" i="30" s="1"/>
  <c r="H322" i="30"/>
  <c r="G322" i="30"/>
  <c r="F322" i="30"/>
  <c r="E322" i="30"/>
  <c r="D322" i="30"/>
  <c r="B322" i="30"/>
  <c r="C322" i="30" s="1"/>
  <c r="H321" i="30"/>
  <c r="G321" i="30"/>
  <c r="F321" i="30"/>
  <c r="E321" i="30"/>
  <c r="D321" i="30"/>
  <c r="B321" i="30"/>
  <c r="C321" i="30" s="1"/>
  <c r="H320" i="30"/>
  <c r="G320" i="30"/>
  <c r="F320" i="30"/>
  <c r="E320" i="30"/>
  <c r="D320" i="30"/>
  <c r="B320" i="30"/>
  <c r="C320" i="30" s="1"/>
  <c r="H319" i="30"/>
  <c r="G319" i="30"/>
  <c r="F319" i="30"/>
  <c r="E319" i="30"/>
  <c r="D319" i="30"/>
  <c r="B319" i="30"/>
  <c r="C319" i="30" s="1"/>
  <c r="H318" i="30"/>
  <c r="G318" i="30"/>
  <c r="F318" i="30"/>
  <c r="E318" i="30"/>
  <c r="D318" i="30"/>
  <c r="B318" i="30"/>
  <c r="C318" i="30" s="1"/>
  <c r="H317" i="30"/>
  <c r="G317" i="30"/>
  <c r="F317" i="30"/>
  <c r="E317" i="30"/>
  <c r="D317" i="30"/>
  <c r="B317" i="30"/>
  <c r="C317" i="30" s="1"/>
  <c r="H316" i="30"/>
  <c r="G316" i="30"/>
  <c r="F316" i="30"/>
  <c r="E316" i="30"/>
  <c r="D316" i="30"/>
  <c r="B316" i="30"/>
  <c r="C316" i="30" s="1"/>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B311" i="30"/>
  <c r="C311" i="30" s="1"/>
  <c r="H310" i="30"/>
  <c r="G310" i="30"/>
  <c r="F310" i="30"/>
  <c r="E310" i="30"/>
  <c r="D310" i="30"/>
  <c r="B310" i="30"/>
  <c r="C310" i="30" s="1"/>
  <c r="H309" i="30"/>
  <c r="G309" i="30"/>
  <c r="F309" i="30"/>
  <c r="E309" i="30"/>
  <c r="D309" i="30"/>
  <c r="B309" i="30"/>
  <c r="C309" i="30" s="1"/>
  <c r="H308" i="30"/>
  <c r="G308" i="30"/>
  <c r="F308" i="30"/>
  <c r="E308" i="30"/>
  <c r="D308" i="30"/>
  <c r="B308" i="30"/>
  <c r="C308" i="30" s="1"/>
  <c r="H307" i="30"/>
  <c r="G307" i="30"/>
  <c r="F307" i="30"/>
  <c r="E307" i="30"/>
  <c r="D307" i="30"/>
  <c r="B307" i="30"/>
  <c r="C307" i="30" s="1"/>
  <c r="H306" i="30"/>
  <c r="G306" i="30"/>
  <c r="F306" i="30"/>
  <c r="E306" i="30"/>
  <c r="D306" i="30"/>
  <c r="B306" i="30"/>
  <c r="C306" i="30" s="1"/>
  <c r="H305" i="30"/>
  <c r="G305" i="30"/>
  <c r="F305" i="30"/>
  <c r="E305" i="30"/>
  <c r="D305" i="30"/>
  <c r="B305" i="30"/>
  <c r="C305" i="30" s="1"/>
  <c r="H304" i="30"/>
  <c r="G304" i="30"/>
  <c r="F304" i="30"/>
  <c r="E304" i="30"/>
  <c r="D304" i="30"/>
  <c r="B304" i="30"/>
  <c r="C304" i="30" s="1"/>
  <c r="H303" i="30"/>
  <c r="G303" i="30"/>
  <c r="F303" i="30"/>
  <c r="E303" i="30"/>
  <c r="D303" i="30"/>
  <c r="B303" i="30"/>
  <c r="C303" i="30" s="1"/>
  <c r="H302" i="30"/>
  <c r="G302" i="30"/>
  <c r="F302" i="30"/>
  <c r="E302" i="30"/>
  <c r="D302" i="30"/>
  <c r="B302" i="30"/>
  <c r="C302" i="30" s="1"/>
  <c r="H301" i="30"/>
  <c r="G301" i="30"/>
  <c r="F301" i="30"/>
  <c r="E301" i="30"/>
  <c r="D301" i="30"/>
  <c r="B301" i="30"/>
  <c r="C301" i="30" s="1"/>
  <c r="H300" i="30"/>
  <c r="G300" i="30"/>
  <c r="F300" i="30"/>
  <c r="E300" i="30"/>
  <c r="D300" i="30"/>
  <c r="B300" i="30"/>
  <c r="C300" i="30" s="1"/>
  <c r="H299" i="30"/>
  <c r="G299" i="30"/>
  <c r="F299" i="30"/>
  <c r="E299" i="30"/>
  <c r="D299" i="30"/>
  <c r="B299" i="30"/>
  <c r="C299" i="30" s="1"/>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B295" i="30"/>
  <c r="C295" i="30" s="1"/>
  <c r="H294" i="30"/>
  <c r="G294" i="30"/>
  <c r="F294" i="30"/>
  <c r="E294" i="30"/>
  <c r="D294" i="30"/>
  <c r="B294" i="30"/>
  <c r="C294" i="30" s="1"/>
  <c r="H293" i="30"/>
  <c r="G293" i="30"/>
  <c r="F293" i="30"/>
  <c r="E293" i="30"/>
  <c r="D293" i="30"/>
  <c r="B293" i="30"/>
  <c r="C293" i="30" s="1"/>
  <c r="H292" i="30"/>
  <c r="G292" i="30"/>
  <c r="F292" i="30"/>
  <c r="E292" i="30"/>
  <c r="D292" i="30"/>
  <c r="B292" i="30"/>
  <c r="C292" i="30" s="1"/>
  <c r="H291" i="30"/>
  <c r="G291" i="30"/>
  <c r="F291" i="30"/>
  <c r="E291" i="30"/>
  <c r="D291" i="30"/>
  <c r="B291" i="30"/>
  <c r="C291" i="30" s="1"/>
  <c r="H290" i="30"/>
  <c r="G290" i="30"/>
  <c r="F290" i="30"/>
  <c r="E290" i="30"/>
  <c r="D290" i="30"/>
  <c r="B290" i="30"/>
  <c r="C290" i="30" s="1"/>
  <c r="H289" i="30"/>
  <c r="G289" i="30"/>
  <c r="F289" i="30"/>
  <c r="E289" i="30"/>
  <c r="D289" i="30"/>
  <c r="B289" i="30"/>
  <c r="C289" i="30" s="1"/>
  <c r="H288" i="30"/>
  <c r="G288" i="30"/>
  <c r="F288" i="30"/>
  <c r="E288" i="30"/>
  <c r="D288" i="30"/>
  <c r="B288" i="30"/>
  <c r="C288" i="30" s="1"/>
  <c r="H287" i="30"/>
  <c r="G287" i="30"/>
  <c r="F287" i="30"/>
  <c r="E287" i="30"/>
  <c r="D287" i="30"/>
  <c r="B287" i="30"/>
  <c r="C287" i="30" s="1"/>
  <c r="H286" i="30"/>
  <c r="G286" i="30"/>
  <c r="F286" i="30"/>
  <c r="E286" i="30"/>
  <c r="D286" i="30"/>
  <c r="B286" i="30"/>
  <c r="C286" i="30" s="1"/>
  <c r="H285" i="30"/>
  <c r="G285" i="30"/>
  <c r="F285" i="30"/>
  <c r="E285" i="30"/>
  <c r="D285" i="30"/>
  <c r="B285" i="30"/>
  <c r="C285" i="30" s="1"/>
  <c r="H284" i="30"/>
  <c r="G284" i="30"/>
  <c r="F284" i="30"/>
  <c r="E284" i="30"/>
  <c r="D284" i="30"/>
  <c r="B284" i="30"/>
  <c r="C284" i="30" s="1"/>
  <c r="H283" i="30"/>
  <c r="G283" i="30"/>
  <c r="F283" i="30"/>
  <c r="E283" i="30"/>
  <c r="D283" i="30"/>
  <c r="B283" i="30"/>
  <c r="C283" i="30" s="1"/>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B279" i="30"/>
  <c r="C279" i="30" s="1"/>
  <c r="H278" i="30"/>
  <c r="G278" i="30"/>
  <c r="F278" i="30"/>
  <c r="E278" i="30"/>
  <c r="D278" i="30"/>
  <c r="B278" i="30"/>
  <c r="C278" i="30" s="1"/>
  <c r="H277" i="30"/>
  <c r="G277" i="30"/>
  <c r="F277" i="30"/>
  <c r="E277" i="30"/>
  <c r="D277" i="30"/>
  <c r="B277" i="30"/>
  <c r="C277" i="30" s="1"/>
  <c r="H276" i="30"/>
  <c r="G276" i="30"/>
  <c r="F276" i="30"/>
  <c r="E276" i="30"/>
  <c r="D276" i="30"/>
  <c r="B276" i="30"/>
  <c r="C276" i="30" s="1"/>
  <c r="H275" i="30"/>
  <c r="G275" i="30"/>
  <c r="F275" i="30"/>
  <c r="E275" i="30"/>
  <c r="D275" i="30"/>
  <c r="B275" i="30"/>
  <c r="C275" i="30" s="1"/>
  <c r="H274" i="30"/>
  <c r="G274" i="30"/>
  <c r="F274" i="30"/>
  <c r="E274" i="30"/>
  <c r="D274" i="30"/>
  <c r="B274" i="30"/>
  <c r="C274" i="30" s="1"/>
  <c r="H273" i="30"/>
  <c r="G273" i="30"/>
  <c r="F273" i="30"/>
  <c r="E273" i="30"/>
  <c r="D273" i="30"/>
  <c r="B273" i="30"/>
  <c r="C273" i="30" s="1"/>
  <c r="H272" i="30"/>
  <c r="G272" i="30"/>
  <c r="F272" i="30"/>
  <c r="E272" i="30"/>
  <c r="D272" i="30"/>
  <c r="B272" i="30"/>
  <c r="C272" i="30" s="1"/>
  <c r="H271" i="30"/>
  <c r="G271" i="30"/>
  <c r="F271" i="30"/>
  <c r="E271" i="30"/>
  <c r="D271" i="30"/>
  <c r="B271" i="30"/>
  <c r="C271" i="30" s="1"/>
  <c r="H270" i="30"/>
  <c r="G270" i="30"/>
  <c r="F270" i="30"/>
  <c r="E270" i="30"/>
  <c r="D270" i="30"/>
  <c r="B270" i="30"/>
  <c r="C270" i="30" s="1"/>
  <c r="H269" i="30"/>
  <c r="G269" i="30"/>
  <c r="F269" i="30"/>
  <c r="E269" i="30"/>
  <c r="D269" i="30"/>
  <c r="B269" i="30"/>
  <c r="C269" i="30" s="1"/>
  <c r="H268" i="30"/>
  <c r="G268" i="30"/>
  <c r="F268" i="30"/>
  <c r="E268" i="30"/>
  <c r="D268" i="30"/>
  <c r="B268" i="30"/>
  <c r="C268" i="30" s="1"/>
  <c r="H267" i="30"/>
  <c r="G267" i="30"/>
  <c r="F267" i="30"/>
  <c r="E267" i="30"/>
  <c r="D267" i="30"/>
  <c r="B267" i="30"/>
  <c r="C267" i="30" s="1"/>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B263" i="30"/>
  <c r="C263" i="30" s="1"/>
  <c r="H262" i="30"/>
  <c r="G262" i="30"/>
  <c r="F262" i="30"/>
  <c r="E262" i="30"/>
  <c r="D262" i="30"/>
  <c r="B262" i="30"/>
  <c r="C262" i="30" s="1"/>
  <c r="H261" i="30"/>
  <c r="G261" i="30"/>
  <c r="F261" i="30"/>
  <c r="E261" i="30"/>
  <c r="D261" i="30"/>
  <c r="B261" i="30"/>
  <c r="C261" i="30" s="1"/>
  <c r="H260" i="30"/>
  <c r="G260" i="30"/>
  <c r="F260" i="30"/>
  <c r="E260" i="30"/>
  <c r="D260" i="30"/>
  <c r="B260" i="30"/>
  <c r="C260" i="30" s="1"/>
  <c r="H259" i="30"/>
  <c r="G259" i="30"/>
  <c r="F259" i="30"/>
  <c r="E259" i="30"/>
  <c r="D259" i="30"/>
  <c r="B259" i="30"/>
  <c r="C259" i="30" s="1"/>
  <c r="H258" i="30"/>
  <c r="G258" i="30"/>
  <c r="F258" i="30"/>
  <c r="E258" i="30"/>
  <c r="D258" i="30"/>
  <c r="B258" i="30"/>
  <c r="C258" i="30" s="1"/>
  <c r="H257" i="30"/>
  <c r="G257" i="30"/>
  <c r="F257" i="30"/>
  <c r="E257" i="30"/>
  <c r="D257" i="30"/>
  <c r="B257" i="30"/>
  <c r="C257" i="30" s="1"/>
  <c r="H256" i="30"/>
  <c r="G256" i="30"/>
  <c r="F256" i="30"/>
  <c r="E256" i="30"/>
  <c r="D256" i="30"/>
  <c r="B256" i="30"/>
  <c r="C256" i="30" s="1"/>
  <c r="H255" i="30"/>
  <c r="G255" i="30"/>
  <c r="F255" i="30"/>
  <c r="E255" i="30"/>
  <c r="D255" i="30"/>
  <c r="B255" i="30"/>
  <c r="C255" i="30" s="1"/>
  <c r="H254" i="30"/>
  <c r="G254" i="30"/>
  <c r="F254" i="30"/>
  <c r="E254" i="30"/>
  <c r="D254" i="30"/>
  <c r="B254" i="30"/>
  <c r="C254" i="30" s="1"/>
  <c r="H253" i="30"/>
  <c r="G253" i="30"/>
  <c r="F253" i="30"/>
  <c r="E253" i="30"/>
  <c r="D253" i="30"/>
  <c r="B253" i="30"/>
  <c r="C253" i="30" s="1"/>
  <c r="H252" i="30"/>
  <c r="G252" i="30"/>
  <c r="F252" i="30"/>
  <c r="E252" i="30"/>
  <c r="D252" i="30"/>
  <c r="B252" i="30"/>
  <c r="C252" i="30" s="1"/>
  <c r="H251" i="30"/>
  <c r="G251" i="30"/>
  <c r="F251" i="30"/>
  <c r="E251" i="30"/>
  <c r="D251" i="30"/>
  <c r="B251" i="30"/>
  <c r="C251" i="30" s="1"/>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B247" i="30"/>
  <c r="C247" i="30" s="1"/>
  <c r="H246" i="30"/>
  <c r="G246" i="30"/>
  <c r="F246" i="30"/>
  <c r="E246" i="30"/>
  <c r="D246" i="30"/>
  <c r="B246" i="30"/>
  <c r="C246" i="30" s="1"/>
  <c r="H245" i="30"/>
  <c r="G245" i="30"/>
  <c r="F245" i="30"/>
  <c r="E245" i="30"/>
  <c r="D245" i="30"/>
  <c r="B245" i="30"/>
  <c r="C245" i="30" s="1"/>
  <c r="H244" i="30"/>
  <c r="G244" i="30"/>
  <c r="F244" i="30"/>
  <c r="E244" i="30"/>
  <c r="D244" i="30"/>
  <c r="B244" i="30"/>
  <c r="C244" i="30" s="1"/>
  <c r="H243" i="30"/>
  <c r="G243" i="30"/>
  <c r="F243" i="30"/>
  <c r="E243" i="30"/>
  <c r="D243" i="30"/>
  <c r="B243" i="30"/>
  <c r="C243" i="30" s="1"/>
  <c r="H242" i="30"/>
  <c r="G242" i="30"/>
  <c r="F242" i="30"/>
  <c r="E242" i="30"/>
  <c r="D242" i="30"/>
  <c r="B242" i="30"/>
  <c r="C242" i="30" s="1"/>
  <c r="H241" i="30"/>
  <c r="G241" i="30"/>
  <c r="F241" i="30"/>
  <c r="E241" i="30"/>
  <c r="D241" i="30"/>
  <c r="B241" i="30"/>
  <c r="C241" i="30" s="1"/>
  <c r="H240" i="30"/>
  <c r="G240" i="30"/>
  <c r="F240" i="30"/>
  <c r="E240" i="30"/>
  <c r="D240" i="30"/>
  <c r="B240" i="30"/>
  <c r="C240" i="30" s="1"/>
  <c r="H239" i="30"/>
  <c r="G239" i="30"/>
  <c r="F239" i="30"/>
  <c r="E239" i="30"/>
  <c r="D239" i="30"/>
  <c r="B239" i="30"/>
  <c r="C239" i="30" s="1"/>
  <c r="H238" i="30"/>
  <c r="G238" i="30"/>
  <c r="F238" i="30"/>
  <c r="E238" i="30"/>
  <c r="D238" i="30"/>
  <c r="B238" i="30"/>
  <c r="C238" i="30" s="1"/>
  <c r="H237" i="30"/>
  <c r="G237" i="30"/>
  <c r="F237" i="30"/>
  <c r="E237" i="30"/>
  <c r="D237" i="30"/>
  <c r="B237" i="30"/>
  <c r="C237" i="30" s="1"/>
  <c r="H236" i="30"/>
  <c r="G236" i="30"/>
  <c r="F236" i="30"/>
  <c r="E236" i="30"/>
  <c r="D236" i="30"/>
  <c r="B236" i="30"/>
  <c r="C236" i="30" s="1"/>
  <c r="H235" i="30"/>
  <c r="G235" i="30"/>
  <c r="F235" i="30"/>
  <c r="E235" i="30"/>
  <c r="D235" i="30"/>
  <c r="B235" i="30"/>
  <c r="C235" i="30" s="1"/>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B231" i="30"/>
  <c r="C231" i="30" s="1"/>
  <c r="H230" i="30"/>
  <c r="G230" i="30"/>
  <c r="F230" i="30"/>
  <c r="E230" i="30"/>
  <c r="D230" i="30"/>
  <c r="B230" i="30"/>
  <c r="C230" i="30" s="1"/>
  <c r="H229" i="30"/>
  <c r="G229" i="30"/>
  <c r="F229" i="30"/>
  <c r="E229" i="30"/>
  <c r="D229" i="30"/>
  <c r="B229" i="30"/>
  <c r="C229" i="30" s="1"/>
  <c r="H228" i="30"/>
  <c r="G228" i="30"/>
  <c r="F228" i="30"/>
  <c r="E228" i="30"/>
  <c r="D228" i="30"/>
  <c r="B228" i="30"/>
  <c r="C228" i="30" s="1"/>
  <c r="H227" i="30"/>
  <c r="G227" i="30"/>
  <c r="F227" i="30"/>
  <c r="E227" i="30"/>
  <c r="D227" i="30"/>
  <c r="B227" i="30"/>
  <c r="C227" i="30" s="1"/>
  <c r="H226" i="30"/>
  <c r="G226" i="30"/>
  <c r="F226" i="30"/>
  <c r="E226" i="30"/>
  <c r="D226" i="30"/>
  <c r="B226" i="30"/>
  <c r="C226" i="30" s="1"/>
  <c r="H225" i="30"/>
  <c r="G225" i="30"/>
  <c r="F225" i="30"/>
  <c r="E225" i="30"/>
  <c r="D225" i="30"/>
  <c r="B225" i="30"/>
  <c r="C225" i="30" s="1"/>
  <c r="H224" i="30"/>
  <c r="G224" i="30"/>
  <c r="F224" i="30"/>
  <c r="E224" i="30"/>
  <c r="D224" i="30"/>
  <c r="B224" i="30"/>
  <c r="C224" i="30" s="1"/>
  <c r="H223" i="30"/>
  <c r="G223" i="30"/>
  <c r="F223" i="30"/>
  <c r="E223" i="30"/>
  <c r="D223" i="30"/>
  <c r="B223" i="30"/>
  <c r="C223" i="30" s="1"/>
  <c r="H222" i="30"/>
  <c r="G222" i="30"/>
  <c r="F222" i="30"/>
  <c r="E222" i="30"/>
  <c r="D222" i="30"/>
  <c r="B222" i="30"/>
  <c r="C222" i="30" s="1"/>
  <c r="H221" i="30"/>
  <c r="G221" i="30"/>
  <c r="F221" i="30"/>
  <c r="E221" i="30"/>
  <c r="D221" i="30"/>
  <c r="B221" i="30"/>
  <c r="C221" i="30" s="1"/>
  <c r="H220" i="30"/>
  <c r="G220" i="30"/>
  <c r="F220" i="30"/>
  <c r="E220" i="30"/>
  <c r="D220" i="30"/>
  <c r="B220" i="30"/>
  <c r="C220" i="30" s="1"/>
  <c r="H219" i="30"/>
  <c r="G219" i="30"/>
  <c r="F219" i="30"/>
  <c r="E219" i="30"/>
  <c r="D219" i="30"/>
  <c r="B219" i="30"/>
  <c r="C219" i="30" s="1"/>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B215" i="30"/>
  <c r="C215" i="30" s="1"/>
  <c r="H214" i="30"/>
  <c r="G214" i="30"/>
  <c r="F214" i="30"/>
  <c r="E214" i="30"/>
  <c r="D214" i="30"/>
  <c r="B214" i="30"/>
  <c r="C214" i="30" s="1"/>
  <c r="H213" i="30"/>
  <c r="G213" i="30"/>
  <c r="F213" i="30"/>
  <c r="E213" i="30"/>
  <c r="D213" i="30"/>
  <c r="B213" i="30"/>
  <c r="C213" i="30" s="1"/>
  <c r="H212" i="30"/>
  <c r="G212" i="30"/>
  <c r="F212" i="30"/>
  <c r="E212" i="30"/>
  <c r="D212" i="30"/>
  <c r="B212" i="30"/>
  <c r="C212" i="30" s="1"/>
  <c r="H211" i="30"/>
  <c r="G211" i="30"/>
  <c r="F211" i="30"/>
  <c r="E211" i="30"/>
  <c r="D211" i="30"/>
  <c r="B211" i="30"/>
  <c r="C211" i="30" s="1"/>
  <c r="H210" i="30"/>
  <c r="G210" i="30"/>
  <c r="F210" i="30"/>
  <c r="E210" i="30"/>
  <c r="D210" i="30"/>
  <c r="B210" i="30"/>
  <c r="C210" i="30" s="1"/>
  <c r="H209" i="30"/>
  <c r="G209" i="30"/>
  <c r="F209" i="30"/>
  <c r="E209" i="30"/>
  <c r="D209" i="30"/>
  <c r="B209" i="30"/>
  <c r="C209" i="30" s="1"/>
  <c r="H208" i="30"/>
  <c r="G208" i="30"/>
  <c r="F208" i="30"/>
  <c r="E208" i="30"/>
  <c r="D208" i="30"/>
  <c r="B208" i="30"/>
  <c r="C208" i="30" s="1"/>
  <c r="H207" i="30"/>
  <c r="G207" i="30"/>
  <c r="F207" i="30"/>
  <c r="E207" i="30"/>
  <c r="D207" i="30"/>
  <c r="B207" i="30"/>
  <c r="C207" i="30" s="1"/>
  <c r="H206" i="30"/>
  <c r="G206" i="30"/>
  <c r="F206" i="30"/>
  <c r="E206" i="30"/>
  <c r="D206" i="30"/>
  <c r="B206" i="30"/>
  <c r="C206" i="30" s="1"/>
  <c r="H205" i="30"/>
  <c r="G205" i="30"/>
  <c r="F205" i="30"/>
  <c r="E205" i="30"/>
  <c r="D205" i="30"/>
  <c r="B205" i="30"/>
  <c r="C205" i="30" s="1"/>
  <c r="H204" i="30"/>
  <c r="G204" i="30"/>
  <c r="F204" i="30"/>
  <c r="E204" i="30"/>
  <c r="D204" i="30"/>
  <c r="B204" i="30"/>
  <c r="C204" i="30" s="1"/>
  <c r="H203" i="30"/>
  <c r="G203" i="30"/>
  <c r="F203" i="30"/>
  <c r="E203" i="30"/>
  <c r="D203" i="30"/>
  <c r="B203" i="30"/>
  <c r="C203" i="30" s="1"/>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B199" i="30"/>
  <c r="C199" i="30" s="1"/>
  <c r="H198" i="30"/>
  <c r="G198" i="30"/>
  <c r="F198" i="30"/>
  <c r="E198" i="30"/>
  <c r="D198" i="30"/>
  <c r="B198" i="30"/>
  <c r="C198" i="30" s="1"/>
  <c r="H197" i="30"/>
  <c r="G197" i="30"/>
  <c r="F197" i="30"/>
  <c r="E197" i="30"/>
  <c r="D197" i="30"/>
  <c r="B197" i="30"/>
  <c r="C197" i="30" s="1"/>
  <c r="H196" i="30"/>
  <c r="G196" i="30"/>
  <c r="F196" i="30"/>
  <c r="E196" i="30"/>
  <c r="D196" i="30"/>
  <c r="B196" i="30"/>
  <c r="C196" i="30" s="1"/>
  <c r="H195" i="30"/>
  <c r="G195" i="30"/>
  <c r="F195" i="30"/>
  <c r="E195" i="30"/>
  <c r="D195" i="30"/>
  <c r="B195" i="30"/>
  <c r="C195" i="30" s="1"/>
  <c r="H194" i="30"/>
  <c r="G194" i="30"/>
  <c r="F194" i="30"/>
  <c r="E194" i="30"/>
  <c r="D194" i="30"/>
  <c r="B194" i="30"/>
  <c r="C194" i="30" s="1"/>
  <c r="H193" i="30"/>
  <c r="G193" i="30"/>
  <c r="F193" i="30"/>
  <c r="E193" i="30"/>
  <c r="D193" i="30"/>
  <c r="B193" i="30"/>
  <c r="C193" i="30" s="1"/>
  <c r="H192" i="30"/>
  <c r="G192" i="30"/>
  <c r="F192" i="30"/>
  <c r="E192" i="30"/>
  <c r="D192" i="30"/>
  <c r="B192" i="30"/>
  <c r="C192" i="30" s="1"/>
  <c r="H191" i="30"/>
  <c r="G191" i="30"/>
  <c r="F191" i="30"/>
  <c r="E191" i="30"/>
  <c r="D191" i="30"/>
  <c r="B191" i="30"/>
  <c r="C191" i="30" s="1"/>
  <c r="H190" i="30"/>
  <c r="G190" i="30"/>
  <c r="F190" i="30"/>
  <c r="E190" i="30"/>
  <c r="D190" i="30"/>
  <c r="B190" i="30"/>
  <c r="C190" i="30" s="1"/>
  <c r="H189" i="30"/>
  <c r="G189" i="30"/>
  <c r="F189" i="30"/>
  <c r="E189" i="30"/>
  <c r="D189" i="30"/>
  <c r="B189" i="30"/>
  <c r="C189" i="30" s="1"/>
  <c r="H188" i="30"/>
  <c r="G188" i="30"/>
  <c r="F188" i="30"/>
  <c r="E188" i="30"/>
  <c r="D188" i="30"/>
  <c r="B188" i="30"/>
  <c r="C188" i="30" s="1"/>
  <c r="H187" i="30"/>
  <c r="G187" i="30"/>
  <c r="F187" i="30"/>
  <c r="E187" i="30"/>
  <c r="D187" i="30"/>
  <c r="B187" i="30"/>
  <c r="C187" i="30" s="1"/>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B183" i="30"/>
  <c r="C183" i="30" s="1"/>
  <c r="H182" i="30"/>
  <c r="G182" i="30"/>
  <c r="F182" i="30"/>
  <c r="E182" i="30"/>
  <c r="D182" i="30"/>
  <c r="B182" i="30"/>
  <c r="C182" i="30" s="1"/>
  <c r="H181" i="30"/>
  <c r="G181" i="30"/>
  <c r="F181" i="30"/>
  <c r="E181" i="30"/>
  <c r="D181" i="30"/>
  <c r="B181" i="30"/>
  <c r="C181" i="30" s="1"/>
  <c r="H180" i="30"/>
  <c r="G180" i="30"/>
  <c r="F180" i="30"/>
  <c r="E180" i="30"/>
  <c r="D180" i="30"/>
  <c r="B180" i="30"/>
  <c r="C180" i="30" s="1"/>
  <c r="H179" i="30"/>
  <c r="G179" i="30"/>
  <c r="F179" i="30"/>
  <c r="E179" i="30"/>
  <c r="D179" i="30"/>
  <c r="B179" i="30"/>
  <c r="C179" i="30" s="1"/>
  <c r="H178" i="30"/>
  <c r="G178" i="30"/>
  <c r="F178" i="30"/>
  <c r="E178" i="30"/>
  <c r="D178" i="30"/>
  <c r="B178" i="30"/>
  <c r="C178" i="30" s="1"/>
  <c r="H177" i="30"/>
  <c r="G177" i="30"/>
  <c r="F177" i="30"/>
  <c r="E177" i="30"/>
  <c r="D177" i="30"/>
  <c r="B177" i="30"/>
  <c r="C177" i="30" s="1"/>
  <c r="H176" i="30"/>
  <c r="G176" i="30"/>
  <c r="F176" i="30"/>
  <c r="E176" i="30"/>
  <c r="D176" i="30"/>
  <c r="B176" i="30"/>
  <c r="C176" i="30" s="1"/>
  <c r="H175" i="30"/>
  <c r="G175" i="30"/>
  <c r="F175" i="30"/>
  <c r="E175" i="30"/>
  <c r="D175" i="30"/>
  <c r="B175" i="30"/>
  <c r="C175" i="30" s="1"/>
  <c r="H174" i="30"/>
  <c r="G174" i="30"/>
  <c r="F174" i="30"/>
  <c r="E174" i="30"/>
  <c r="D174" i="30"/>
  <c r="B174" i="30"/>
  <c r="C174" i="30" s="1"/>
  <c r="H173" i="30"/>
  <c r="G173" i="30"/>
  <c r="F173" i="30"/>
  <c r="E173" i="30"/>
  <c r="D173" i="30"/>
  <c r="B173" i="30"/>
  <c r="C173" i="30" s="1"/>
  <c r="H172" i="30"/>
  <c r="G172" i="30"/>
  <c r="F172" i="30"/>
  <c r="E172" i="30"/>
  <c r="D172" i="30"/>
  <c r="B172" i="30"/>
  <c r="C172" i="30" s="1"/>
  <c r="H171" i="30"/>
  <c r="G171" i="30"/>
  <c r="F171" i="30"/>
  <c r="E171" i="30"/>
  <c r="D171" i="30"/>
  <c r="B171" i="30"/>
  <c r="C171" i="30" s="1"/>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B167" i="30"/>
  <c r="C167" i="30" s="1"/>
  <c r="H166" i="30"/>
  <c r="G166" i="30"/>
  <c r="F166" i="30"/>
  <c r="E166" i="30"/>
  <c r="D166" i="30"/>
  <c r="B166" i="30"/>
  <c r="C166" i="30" s="1"/>
  <c r="H165" i="30"/>
  <c r="G165" i="30"/>
  <c r="F165" i="30"/>
  <c r="E165" i="30"/>
  <c r="D165" i="30"/>
  <c r="B165" i="30"/>
  <c r="C165" i="30" s="1"/>
  <c r="H164" i="30"/>
  <c r="G164" i="30"/>
  <c r="F164" i="30"/>
  <c r="E164" i="30"/>
  <c r="D164" i="30"/>
  <c r="B164" i="30"/>
  <c r="C164" i="30" s="1"/>
  <c r="H163" i="30"/>
  <c r="G163" i="30"/>
  <c r="F163" i="30"/>
  <c r="E163" i="30"/>
  <c r="D163" i="30"/>
  <c r="B163" i="30"/>
  <c r="C163" i="30" s="1"/>
  <c r="H162" i="30"/>
  <c r="G162" i="30"/>
  <c r="F162" i="30"/>
  <c r="E162" i="30"/>
  <c r="D162" i="30"/>
  <c r="B162" i="30"/>
  <c r="C162" i="30" s="1"/>
  <c r="H161" i="30"/>
  <c r="G161" i="30"/>
  <c r="F161" i="30"/>
  <c r="E161" i="30"/>
  <c r="D161" i="30"/>
  <c r="B161" i="30"/>
  <c r="C161" i="30" s="1"/>
  <c r="H160" i="30"/>
  <c r="G160" i="30"/>
  <c r="F160" i="30"/>
  <c r="E160" i="30"/>
  <c r="D160" i="30"/>
  <c r="B160" i="30"/>
  <c r="C160" i="30" s="1"/>
  <c r="H159" i="30"/>
  <c r="G159" i="30"/>
  <c r="F159" i="30"/>
  <c r="E159" i="30"/>
  <c r="D159" i="30"/>
  <c r="B159" i="30"/>
  <c r="C159" i="30" s="1"/>
  <c r="H158" i="30"/>
  <c r="G158" i="30"/>
  <c r="F158" i="30"/>
  <c r="E158" i="30"/>
  <c r="D158" i="30"/>
  <c r="B158" i="30"/>
  <c r="C158" i="30" s="1"/>
  <c r="H157" i="30"/>
  <c r="G157" i="30"/>
  <c r="F157" i="30"/>
  <c r="E157" i="30"/>
  <c r="D157" i="30"/>
  <c r="B157" i="30"/>
  <c r="C157" i="30" s="1"/>
  <c r="H156" i="30"/>
  <c r="G156" i="30"/>
  <c r="F156" i="30"/>
  <c r="E156" i="30"/>
  <c r="D156" i="30"/>
  <c r="B156" i="30"/>
  <c r="C156" i="30" s="1"/>
  <c r="H155" i="30"/>
  <c r="G155" i="30"/>
  <c r="F155" i="30"/>
  <c r="E155" i="30"/>
  <c r="D155" i="30"/>
  <c r="B155" i="30"/>
  <c r="C155" i="30" s="1"/>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B151" i="30"/>
  <c r="C151" i="30" s="1"/>
  <c r="H150" i="30"/>
  <c r="G150" i="30"/>
  <c r="F150" i="30"/>
  <c r="E150" i="30"/>
  <c r="D150" i="30"/>
  <c r="B150" i="30"/>
  <c r="C150" i="30" s="1"/>
  <c r="H149" i="30"/>
  <c r="G149" i="30"/>
  <c r="F149" i="30"/>
  <c r="E149" i="30"/>
  <c r="D149" i="30"/>
  <c r="B149" i="30"/>
  <c r="C149" i="30" s="1"/>
  <c r="H148" i="30"/>
  <c r="G148" i="30"/>
  <c r="F148" i="30"/>
  <c r="E148" i="30"/>
  <c r="D148" i="30"/>
  <c r="B148" i="30"/>
  <c r="C148" i="30" s="1"/>
  <c r="H147" i="30"/>
  <c r="G147" i="30"/>
  <c r="F147" i="30"/>
  <c r="E147" i="30"/>
  <c r="D147" i="30"/>
  <c r="B147" i="30"/>
  <c r="C147" i="30" s="1"/>
  <c r="H146" i="30"/>
  <c r="G146" i="30"/>
  <c r="F146" i="30"/>
  <c r="E146" i="30"/>
  <c r="D146" i="30"/>
  <c r="B146" i="30"/>
  <c r="C146" i="30" s="1"/>
  <c r="H145" i="30"/>
  <c r="G145" i="30"/>
  <c r="F145" i="30"/>
  <c r="E145" i="30"/>
  <c r="D145" i="30"/>
  <c r="B145" i="30"/>
  <c r="C145" i="30" s="1"/>
  <c r="H144" i="30"/>
  <c r="G144" i="30"/>
  <c r="F144" i="30"/>
  <c r="E144" i="30"/>
  <c r="D144" i="30"/>
  <c r="B144" i="30"/>
  <c r="C144" i="30" s="1"/>
  <c r="H143" i="30"/>
  <c r="G143" i="30"/>
  <c r="F143" i="30"/>
  <c r="E143" i="30"/>
  <c r="D143" i="30"/>
  <c r="B143" i="30"/>
  <c r="C143" i="30" s="1"/>
  <c r="H142" i="30"/>
  <c r="G142" i="30"/>
  <c r="F142" i="30"/>
  <c r="E142" i="30"/>
  <c r="D142" i="30"/>
  <c r="B142" i="30"/>
  <c r="C142" i="30" s="1"/>
  <c r="H141" i="30"/>
  <c r="G141" i="30"/>
  <c r="F141" i="30"/>
  <c r="E141" i="30"/>
  <c r="D141" i="30"/>
  <c r="B141" i="30"/>
  <c r="C141" i="30" s="1"/>
  <c r="H140" i="30"/>
  <c r="G140" i="30"/>
  <c r="F140" i="30"/>
  <c r="E140" i="30"/>
  <c r="D140" i="30"/>
  <c r="B140" i="30"/>
  <c r="C140" i="30" s="1"/>
  <c r="H139" i="30"/>
  <c r="G139" i="30"/>
  <c r="F139" i="30"/>
  <c r="E139" i="30"/>
  <c r="D139" i="30"/>
  <c r="B139" i="30"/>
  <c r="C139" i="30" s="1"/>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B135" i="30"/>
  <c r="C135" i="30" s="1"/>
  <c r="H134" i="30"/>
  <c r="G134" i="30"/>
  <c r="F134" i="30"/>
  <c r="E134" i="30"/>
  <c r="D134" i="30"/>
  <c r="B134" i="30"/>
  <c r="C134" i="30" s="1"/>
  <c r="H133" i="30"/>
  <c r="G133" i="30"/>
  <c r="F133" i="30"/>
  <c r="E133" i="30"/>
  <c r="D133" i="30"/>
  <c r="B133" i="30"/>
  <c r="C133" i="30" s="1"/>
  <c r="H132" i="30"/>
  <c r="G132" i="30"/>
  <c r="F132" i="30"/>
  <c r="E132" i="30"/>
  <c r="D132" i="30"/>
  <c r="B132" i="30"/>
  <c r="C132" i="30" s="1"/>
  <c r="H131" i="30"/>
  <c r="G131" i="30"/>
  <c r="F131" i="30"/>
  <c r="E131" i="30"/>
  <c r="D131" i="30"/>
  <c r="B131" i="30"/>
  <c r="C131" i="30" s="1"/>
  <c r="H130" i="30"/>
  <c r="G130" i="30"/>
  <c r="F130" i="30"/>
  <c r="E130" i="30"/>
  <c r="D130" i="30"/>
  <c r="B130" i="30"/>
  <c r="C130" i="30" s="1"/>
  <c r="H129" i="30"/>
  <c r="G129" i="30"/>
  <c r="F129" i="30"/>
  <c r="E129" i="30"/>
  <c r="D129" i="30"/>
  <c r="B129" i="30"/>
  <c r="C129" i="30" s="1"/>
  <c r="H128" i="30"/>
  <c r="G128" i="30"/>
  <c r="F128" i="30"/>
  <c r="E128" i="30"/>
  <c r="D128" i="30"/>
  <c r="B128" i="30"/>
  <c r="C128" i="30" s="1"/>
  <c r="H127" i="30"/>
  <c r="G127" i="30"/>
  <c r="F127" i="30"/>
  <c r="E127" i="30"/>
  <c r="D127" i="30"/>
  <c r="B127" i="30"/>
  <c r="C127" i="30" s="1"/>
  <c r="H126" i="30"/>
  <c r="G126" i="30"/>
  <c r="F126" i="30"/>
  <c r="E126" i="30"/>
  <c r="D126" i="30"/>
  <c r="B126" i="30"/>
  <c r="C126" i="30" s="1"/>
  <c r="H125" i="30"/>
  <c r="G125" i="30"/>
  <c r="F125" i="30"/>
  <c r="E125" i="30"/>
  <c r="D125" i="30"/>
  <c r="B125" i="30"/>
  <c r="C125" i="30" s="1"/>
  <c r="H124" i="30"/>
  <c r="G124" i="30"/>
  <c r="F124" i="30"/>
  <c r="E124" i="30"/>
  <c r="D124" i="30"/>
  <c r="B124" i="30"/>
  <c r="C124" i="30" s="1"/>
  <c r="H123" i="30"/>
  <c r="G123" i="30"/>
  <c r="F123" i="30"/>
  <c r="E123" i="30"/>
  <c r="D123" i="30"/>
  <c r="B123" i="30"/>
  <c r="C123" i="30" s="1"/>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B119" i="30"/>
  <c r="C119" i="30" s="1"/>
  <c r="H118" i="30"/>
  <c r="G118" i="30"/>
  <c r="F118" i="30"/>
  <c r="E118" i="30"/>
  <c r="D118" i="30"/>
  <c r="B118" i="30"/>
  <c r="C118" i="30" s="1"/>
  <c r="H117" i="30"/>
  <c r="G117" i="30"/>
  <c r="F117" i="30"/>
  <c r="E117" i="30"/>
  <c r="D117" i="30"/>
  <c r="B117" i="30"/>
  <c r="C117" i="30" s="1"/>
  <c r="H116" i="30"/>
  <c r="G116" i="30"/>
  <c r="F116" i="30"/>
  <c r="E116" i="30"/>
  <c r="D116" i="30"/>
  <c r="B116" i="30"/>
  <c r="C116" i="30" s="1"/>
  <c r="H115" i="30"/>
  <c r="G115" i="30"/>
  <c r="F115" i="30"/>
  <c r="E115" i="30"/>
  <c r="D115" i="30"/>
  <c r="B115" i="30"/>
  <c r="C115" i="30" s="1"/>
  <c r="H114" i="30"/>
  <c r="G114" i="30"/>
  <c r="F114" i="30"/>
  <c r="E114" i="30"/>
  <c r="D114" i="30"/>
  <c r="B114" i="30"/>
  <c r="C114" i="30" s="1"/>
  <c r="H113" i="30"/>
  <c r="G113" i="30"/>
  <c r="F113" i="30"/>
  <c r="E113" i="30"/>
  <c r="D113" i="30"/>
  <c r="B113" i="30"/>
  <c r="C113" i="30" s="1"/>
  <c r="H112" i="30"/>
  <c r="G112" i="30"/>
  <c r="F112" i="30"/>
  <c r="E112" i="30"/>
  <c r="D112" i="30"/>
  <c r="B112" i="30"/>
  <c r="C112" i="30" s="1"/>
  <c r="H111" i="30"/>
  <c r="G111" i="30"/>
  <c r="F111" i="30"/>
  <c r="E111" i="30"/>
  <c r="D111" i="30"/>
  <c r="B111" i="30"/>
  <c r="C111" i="30" s="1"/>
  <c r="H110" i="30"/>
  <c r="G110" i="30"/>
  <c r="F110" i="30"/>
  <c r="E110" i="30"/>
  <c r="D110" i="30"/>
  <c r="B110" i="30"/>
  <c r="C110" i="30" s="1"/>
  <c r="H109" i="30"/>
  <c r="G109" i="30"/>
  <c r="F109" i="30"/>
  <c r="E109" i="30"/>
  <c r="D109" i="30"/>
  <c r="B109" i="30"/>
  <c r="C109" i="30" s="1"/>
  <c r="H108" i="30"/>
  <c r="G108" i="30"/>
  <c r="F108" i="30"/>
  <c r="E108" i="30"/>
  <c r="D108" i="30"/>
  <c r="B108" i="30"/>
  <c r="C108" i="30" s="1"/>
  <c r="H107" i="30"/>
  <c r="G107" i="30"/>
  <c r="F107" i="30"/>
  <c r="E107" i="30"/>
  <c r="D107" i="30"/>
  <c r="B107" i="30"/>
  <c r="C107" i="30" s="1"/>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B103" i="30"/>
  <c r="C103" i="30" s="1"/>
  <c r="H102" i="30"/>
  <c r="G102" i="30"/>
  <c r="F102" i="30"/>
  <c r="E102" i="30"/>
  <c r="D102" i="30"/>
  <c r="B102" i="30"/>
  <c r="C102" i="30" s="1"/>
  <c r="H101" i="30"/>
  <c r="G101" i="30"/>
  <c r="F101" i="30"/>
  <c r="E101" i="30"/>
  <c r="D101" i="30"/>
  <c r="B101" i="30"/>
  <c r="C101" i="30" s="1"/>
  <c r="H100" i="30"/>
  <c r="G100" i="30"/>
  <c r="F100" i="30"/>
  <c r="E100" i="30"/>
  <c r="D100" i="30"/>
  <c r="B100" i="30"/>
  <c r="C100" i="30" s="1"/>
  <c r="H99" i="30"/>
  <c r="G99" i="30"/>
  <c r="F99" i="30"/>
  <c r="E99" i="30"/>
  <c r="D99" i="30"/>
  <c r="B99" i="30"/>
  <c r="C99" i="30" s="1"/>
  <c r="H98" i="30"/>
  <c r="G98" i="30"/>
  <c r="F98" i="30"/>
  <c r="E98" i="30"/>
  <c r="D98" i="30"/>
  <c r="B98" i="30"/>
  <c r="C98" i="30" s="1"/>
  <c r="H97" i="30"/>
  <c r="G97" i="30"/>
  <c r="F97" i="30"/>
  <c r="E97" i="30"/>
  <c r="D97" i="30"/>
  <c r="B97" i="30"/>
  <c r="C97" i="30" s="1"/>
  <c r="H96" i="30"/>
  <c r="G96" i="30"/>
  <c r="F96" i="30"/>
  <c r="E96" i="30"/>
  <c r="D96" i="30"/>
  <c r="B96" i="30"/>
  <c r="C96" i="30" s="1"/>
  <c r="H95" i="30"/>
  <c r="G95" i="30"/>
  <c r="F95" i="30"/>
  <c r="E95" i="30"/>
  <c r="D95" i="30"/>
  <c r="B95" i="30"/>
  <c r="C95" i="30" s="1"/>
  <c r="H94" i="30"/>
  <c r="G94" i="30"/>
  <c r="F94" i="30"/>
  <c r="E94" i="30"/>
  <c r="D94" i="30"/>
  <c r="B94" i="30"/>
  <c r="C94" i="30" s="1"/>
  <c r="H93" i="30"/>
  <c r="G93" i="30"/>
  <c r="F93" i="30"/>
  <c r="E93" i="30"/>
  <c r="D93" i="30"/>
  <c r="B93" i="30"/>
  <c r="C93" i="30" s="1"/>
  <c r="H92" i="30"/>
  <c r="G92" i="30"/>
  <c r="F92" i="30"/>
  <c r="E92" i="30"/>
  <c r="D92" i="30"/>
  <c r="B92" i="30"/>
  <c r="C92" i="30" s="1"/>
  <c r="H91" i="30"/>
  <c r="G91" i="30"/>
  <c r="F91" i="30"/>
  <c r="E91" i="30"/>
  <c r="D91" i="30"/>
  <c r="B91" i="30"/>
  <c r="C91" i="30" s="1"/>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B87" i="30"/>
  <c r="C87" i="30" s="1"/>
  <c r="H86" i="30"/>
  <c r="G86" i="30"/>
  <c r="F86" i="30"/>
  <c r="E86" i="30"/>
  <c r="D86" i="30"/>
  <c r="B86" i="30"/>
  <c r="C86" i="30" s="1"/>
  <c r="H85" i="30"/>
  <c r="G85" i="30"/>
  <c r="F85" i="30"/>
  <c r="E85" i="30"/>
  <c r="D85" i="30"/>
  <c r="B85" i="30"/>
  <c r="C85" i="30" s="1"/>
  <c r="H84" i="30"/>
  <c r="G84" i="30"/>
  <c r="F84" i="30"/>
  <c r="E84" i="30"/>
  <c r="D84" i="30"/>
  <c r="B84" i="30"/>
  <c r="C84" i="30" s="1"/>
  <c r="H83" i="30"/>
  <c r="G83" i="30"/>
  <c r="F83" i="30"/>
  <c r="E83" i="30"/>
  <c r="D83" i="30"/>
  <c r="B83" i="30"/>
  <c r="C83" i="30" s="1"/>
  <c r="H82" i="30"/>
  <c r="G82" i="30"/>
  <c r="F82" i="30"/>
  <c r="E82" i="30"/>
  <c r="D82" i="30"/>
  <c r="B82" i="30"/>
  <c r="C82" i="30" s="1"/>
  <c r="H81" i="30"/>
  <c r="G81" i="30"/>
  <c r="F81" i="30"/>
  <c r="E81" i="30"/>
  <c r="D81" i="30"/>
  <c r="B81" i="30"/>
  <c r="C81" i="30" s="1"/>
  <c r="H80" i="30"/>
  <c r="G80" i="30"/>
  <c r="F80" i="30"/>
  <c r="E80" i="30"/>
  <c r="D80" i="30"/>
  <c r="B80" i="30"/>
  <c r="C80" i="30" s="1"/>
  <c r="H79" i="30"/>
  <c r="G79" i="30"/>
  <c r="F79" i="30"/>
  <c r="E79" i="30"/>
  <c r="D79" i="30"/>
  <c r="B79" i="30"/>
  <c r="C79" i="30" s="1"/>
  <c r="H78" i="30"/>
  <c r="G78" i="30"/>
  <c r="F78" i="30"/>
  <c r="E78" i="30"/>
  <c r="D78" i="30"/>
  <c r="B78" i="30"/>
  <c r="C78" i="30" s="1"/>
  <c r="H77" i="30"/>
  <c r="G77" i="30"/>
  <c r="F77" i="30"/>
  <c r="E77" i="30"/>
  <c r="D77" i="30"/>
  <c r="B77" i="30"/>
  <c r="C77" i="30" s="1"/>
  <c r="H76" i="30"/>
  <c r="G76" i="30"/>
  <c r="F76" i="30"/>
  <c r="E76" i="30"/>
  <c r="D76" i="30"/>
  <c r="B76" i="30"/>
  <c r="C76" i="30" s="1"/>
  <c r="H75" i="30"/>
  <c r="G75" i="30"/>
  <c r="F75" i="30"/>
  <c r="E75" i="30"/>
  <c r="D75" i="30"/>
  <c r="B75" i="30"/>
  <c r="C75" i="30" s="1"/>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B71" i="30"/>
  <c r="C71" i="30" s="1"/>
  <c r="H70" i="30"/>
  <c r="G70" i="30"/>
  <c r="F70" i="30"/>
  <c r="E70" i="30"/>
  <c r="D70" i="30"/>
  <c r="B70" i="30"/>
  <c r="C70" i="30" s="1"/>
  <c r="H69" i="30"/>
  <c r="G69" i="30"/>
  <c r="F69" i="30"/>
  <c r="E69" i="30"/>
  <c r="D69" i="30"/>
  <c r="B69" i="30"/>
  <c r="C69" i="30" s="1"/>
  <c r="H68" i="30"/>
  <c r="G68" i="30"/>
  <c r="F68" i="30"/>
  <c r="E68" i="30"/>
  <c r="D68" i="30"/>
  <c r="B68" i="30"/>
  <c r="C68" i="30" s="1"/>
  <c r="H67" i="30"/>
  <c r="G67" i="30"/>
  <c r="F67" i="30"/>
  <c r="E67" i="30"/>
  <c r="D67" i="30"/>
  <c r="B67" i="30"/>
  <c r="C67" i="30" s="1"/>
  <c r="H66" i="30"/>
  <c r="G66" i="30"/>
  <c r="F66" i="30"/>
  <c r="E66" i="30"/>
  <c r="D66" i="30"/>
  <c r="B66" i="30"/>
  <c r="C66" i="30" s="1"/>
  <c r="H65" i="30"/>
  <c r="G65" i="30"/>
  <c r="F65" i="30"/>
  <c r="E65" i="30"/>
  <c r="D65" i="30"/>
  <c r="B65" i="30"/>
  <c r="C65" i="30" s="1"/>
  <c r="H64" i="30"/>
  <c r="G64" i="30"/>
  <c r="F64" i="30"/>
  <c r="E64" i="30"/>
  <c r="D64" i="30"/>
  <c r="B64" i="30"/>
  <c r="C64" i="30" s="1"/>
  <c r="H63" i="30"/>
  <c r="G63" i="30"/>
  <c r="F63" i="30"/>
  <c r="E63" i="30"/>
  <c r="D63" i="30"/>
  <c r="B63" i="30"/>
  <c r="C63" i="30" s="1"/>
  <c r="H62" i="30"/>
  <c r="G62" i="30"/>
  <c r="F62" i="30"/>
  <c r="E62" i="30"/>
  <c r="D62" i="30"/>
  <c r="B62" i="30"/>
  <c r="C62" i="30" s="1"/>
  <c r="H61" i="30"/>
  <c r="G61" i="30"/>
  <c r="F61" i="30"/>
  <c r="E61" i="30"/>
  <c r="D61" i="30"/>
  <c r="B61" i="30"/>
  <c r="C61" i="30" s="1"/>
  <c r="H60" i="30"/>
  <c r="G60" i="30"/>
  <c r="F60" i="30"/>
  <c r="E60" i="30"/>
  <c r="D60" i="30"/>
  <c r="B60" i="30"/>
  <c r="C60" i="30" s="1"/>
  <c r="H59" i="30"/>
  <c r="G59" i="30"/>
  <c r="F59" i="30"/>
  <c r="E59" i="30"/>
  <c r="D59" i="30"/>
  <c r="B59" i="30"/>
  <c r="C59" i="30" s="1"/>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B55" i="30"/>
  <c r="C55" i="30" s="1"/>
  <c r="H54" i="30"/>
  <c r="G54" i="30"/>
  <c r="F54" i="30"/>
  <c r="E54" i="30"/>
  <c r="D54" i="30"/>
  <c r="B54" i="30"/>
  <c r="C54" i="30" s="1"/>
  <c r="H53" i="30"/>
  <c r="G53" i="30"/>
  <c r="F53" i="30"/>
  <c r="E53" i="30"/>
  <c r="D53" i="30"/>
  <c r="B53" i="30"/>
  <c r="C53" i="30" s="1"/>
  <c r="H52" i="30"/>
  <c r="G52" i="30"/>
  <c r="F52" i="30"/>
  <c r="E52" i="30"/>
  <c r="D52" i="30"/>
  <c r="B52" i="30"/>
  <c r="C52" i="30" s="1"/>
  <c r="H51" i="30"/>
  <c r="G51" i="30"/>
  <c r="F51" i="30"/>
  <c r="E51" i="30"/>
  <c r="D51" i="30"/>
  <c r="B51" i="30"/>
  <c r="C51" i="30" s="1"/>
  <c r="H50" i="30"/>
  <c r="G50" i="30"/>
  <c r="F50" i="30"/>
  <c r="E50" i="30"/>
  <c r="D50" i="30"/>
  <c r="B50" i="30"/>
  <c r="C50" i="30" s="1"/>
  <c r="H49" i="30"/>
  <c r="G49" i="30"/>
  <c r="F49" i="30"/>
  <c r="E49" i="30"/>
  <c r="D49" i="30"/>
  <c r="B49" i="30"/>
  <c r="C49" i="30" s="1"/>
  <c r="H48" i="30"/>
  <c r="G48" i="30"/>
  <c r="F48" i="30"/>
  <c r="E48" i="30"/>
  <c r="D48" i="30"/>
  <c r="B48" i="30"/>
  <c r="C48" i="30" s="1"/>
  <c r="H47" i="30"/>
  <c r="G47" i="30"/>
  <c r="F47" i="30"/>
  <c r="E47" i="30"/>
  <c r="D47" i="30"/>
  <c r="B47" i="30"/>
  <c r="C47" i="30" s="1"/>
  <c r="H46" i="30"/>
  <c r="G46" i="30"/>
  <c r="F46" i="30"/>
  <c r="E46" i="30"/>
  <c r="D46" i="30"/>
  <c r="B46" i="30"/>
  <c r="C46" i="30" s="1"/>
  <c r="H45" i="30"/>
  <c r="G45" i="30"/>
  <c r="F45" i="30"/>
  <c r="E45" i="30"/>
  <c r="D45" i="30"/>
  <c r="B45" i="30"/>
  <c r="C45" i="30" s="1"/>
  <c r="H44" i="30"/>
  <c r="G44" i="30"/>
  <c r="F44" i="30"/>
  <c r="E44" i="30"/>
  <c r="D44" i="30"/>
  <c r="B44" i="30"/>
  <c r="C44" i="30" s="1"/>
  <c r="H43" i="30"/>
  <c r="G43" i="30"/>
  <c r="F43" i="30"/>
  <c r="E43" i="30"/>
  <c r="D43" i="30"/>
  <c r="B43" i="30"/>
  <c r="C43" i="30" s="1"/>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B39" i="30"/>
  <c r="C39" i="30" s="1"/>
  <c r="H38" i="30"/>
  <c r="G38" i="30"/>
  <c r="F38" i="30"/>
  <c r="E38" i="30"/>
  <c r="D38" i="30"/>
  <c r="B38" i="30"/>
  <c r="C38" i="30" s="1"/>
  <c r="H37" i="30"/>
  <c r="G37" i="30"/>
  <c r="F37" i="30"/>
  <c r="E37" i="30"/>
  <c r="D37" i="30"/>
  <c r="B37" i="30"/>
  <c r="C37" i="30" s="1"/>
  <c r="H36" i="30"/>
  <c r="G36" i="30"/>
  <c r="F36" i="30"/>
  <c r="E36" i="30"/>
  <c r="D36" i="30"/>
  <c r="B36" i="30"/>
  <c r="C36" i="30" s="1"/>
  <c r="H35" i="30"/>
  <c r="G35" i="30"/>
  <c r="F35" i="30"/>
  <c r="E35" i="30"/>
  <c r="D35" i="30"/>
  <c r="B35" i="30"/>
  <c r="C35" i="30" s="1"/>
  <c r="H34" i="30"/>
  <c r="G34" i="30"/>
  <c r="F34" i="30"/>
  <c r="E34" i="30"/>
  <c r="D34" i="30"/>
  <c r="B34" i="30"/>
  <c r="C34" i="30" s="1"/>
  <c r="H33" i="30"/>
  <c r="G33" i="30"/>
  <c r="F33" i="30"/>
  <c r="E33" i="30"/>
  <c r="D33" i="30"/>
  <c r="B33" i="30"/>
  <c r="C33" i="30" s="1"/>
  <c r="H32" i="30"/>
  <c r="G32" i="30"/>
  <c r="F32" i="30"/>
  <c r="E32" i="30"/>
  <c r="D32" i="30"/>
  <c r="B32" i="30"/>
  <c r="C32" i="30" s="1"/>
  <c r="H31" i="30"/>
  <c r="G31" i="30"/>
  <c r="F31" i="30"/>
  <c r="E31" i="30"/>
  <c r="D31" i="30"/>
  <c r="B31" i="30"/>
  <c r="C31" i="30" s="1"/>
  <c r="H30" i="30"/>
  <c r="G30" i="30"/>
  <c r="F30" i="30"/>
  <c r="E30" i="30"/>
  <c r="D30" i="30"/>
  <c r="B30" i="30"/>
  <c r="C30" i="30" s="1"/>
  <c r="H29" i="30"/>
  <c r="G29" i="30"/>
  <c r="F29" i="30"/>
  <c r="E29" i="30"/>
  <c r="D29" i="30"/>
  <c r="B29" i="30"/>
  <c r="C29" i="30" s="1"/>
  <c r="H28" i="30"/>
  <c r="G28" i="30"/>
  <c r="F28" i="30"/>
  <c r="E28" i="30"/>
  <c r="D28" i="30"/>
  <c r="B28" i="30"/>
  <c r="C28" i="30" s="1"/>
  <c r="H27" i="30"/>
  <c r="G27" i="30"/>
  <c r="F27" i="30"/>
  <c r="E27" i="30"/>
  <c r="D27" i="30"/>
  <c r="B27" i="30"/>
  <c r="C27" i="30" s="1"/>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B23" i="30"/>
  <c r="C23" i="30" s="1"/>
  <c r="H22" i="30"/>
  <c r="G22" i="30"/>
  <c r="F22" i="30"/>
  <c r="E22" i="30"/>
  <c r="D22" i="30"/>
  <c r="B22" i="30"/>
  <c r="C22" i="30" s="1"/>
  <c r="H21" i="30"/>
  <c r="G21" i="30"/>
  <c r="F21" i="30"/>
  <c r="E21" i="30"/>
  <c r="D21" i="30"/>
  <c r="B21" i="30"/>
  <c r="C21" i="30" s="1"/>
  <c r="H20" i="30"/>
  <c r="G20" i="30"/>
  <c r="F20" i="30"/>
  <c r="E20" i="30"/>
  <c r="D20" i="30"/>
  <c r="B20" i="30"/>
  <c r="C20" i="30" s="1"/>
  <c r="H19" i="30"/>
  <c r="G19" i="30"/>
  <c r="F19" i="30"/>
  <c r="E19" i="30"/>
  <c r="D19" i="30"/>
  <c r="B19" i="30"/>
  <c r="C19" i="30" s="1"/>
  <c r="H18" i="30"/>
  <c r="G18" i="30"/>
  <c r="F18" i="30"/>
  <c r="E18" i="30"/>
  <c r="D18" i="30"/>
  <c r="B18" i="30"/>
  <c r="C18" i="30" s="1"/>
  <c r="H17" i="30"/>
  <c r="G17" i="30"/>
  <c r="F17" i="30"/>
  <c r="E17" i="30"/>
  <c r="D17" i="30"/>
  <c r="B17" i="30"/>
  <c r="C17" i="30" s="1"/>
  <c r="H16" i="30"/>
  <c r="G16" i="30"/>
  <c r="F16" i="30"/>
  <c r="E16" i="30"/>
  <c r="D16" i="30"/>
  <c r="B16" i="30"/>
  <c r="C16" i="30" s="1"/>
  <c r="H15" i="30"/>
  <c r="G15" i="30"/>
  <c r="F15" i="30"/>
  <c r="E15" i="30"/>
  <c r="D15" i="30"/>
  <c r="B15" i="30"/>
  <c r="C15" i="30" s="1"/>
  <c r="H14" i="30"/>
  <c r="G14" i="30"/>
  <c r="F14" i="30"/>
  <c r="E14" i="30"/>
  <c r="D14" i="30"/>
  <c r="B14" i="30"/>
  <c r="C14" i="30" s="1"/>
  <c r="H13" i="30"/>
  <c r="G13" i="30"/>
  <c r="F13" i="30"/>
  <c r="E13" i="30"/>
  <c r="D13" i="30"/>
  <c r="B13" i="30"/>
  <c r="C13" i="30" s="1"/>
  <c r="H12" i="30"/>
  <c r="G12" i="30"/>
  <c r="F12" i="30"/>
  <c r="E12" i="30"/>
  <c r="D12" i="30"/>
  <c r="B12" i="30"/>
  <c r="C12" i="30" s="1"/>
  <c r="H11" i="30"/>
  <c r="G11" i="30"/>
  <c r="F11" i="30"/>
  <c r="E11" i="30"/>
  <c r="D11" i="30"/>
  <c r="B11" i="30"/>
  <c r="C11" i="30" s="1"/>
  <c r="H10" i="30"/>
  <c r="G10" i="30"/>
  <c r="F10" i="30"/>
  <c r="E10" i="30"/>
  <c r="D10" i="30"/>
  <c r="B10" i="30"/>
  <c r="C10" i="30" s="1"/>
  <c r="H9" i="30"/>
  <c r="G9" i="30"/>
  <c r="F9" i="30"/>
  <c r="E9" i="30"/>
  <c r="D9" i="30"/>
  <c r="B9" i="30"/>
  <c r="C9" i="30" s="1"/>
  <c r="G8" i="30"/>
  <c r="F8" i="30"/>
  <c r="E8" i="30"/>
  <c r="D8" i="30"/>
  <c r="B8" i="30"/>
  <c r="C8" i="30" s="1"/>
  <c r="G7" i="30"/>
  <c r="F7" i="30"/>
  <c r="E7" i="30"/>
  <c r="D7" i="30"/>
  <c r="B7" i="30"/>
  <c r="C7" i="30" s="1"/>
  <c r="G6" i="30"/>
  <c r="F6" i="30"/>
  <c r="E6" i="30"/>
  <c r="D6" i="30"/>
  <c r="B6" i="30"/>
  <c r="C6" i="30" s="1"/>
  <c r="G5" i="30"/>
  <c r="F5" i="30"/>
  <c r="E5" i="30"/>
  <c r="D5" i="30"/>
  <c r="B5" i="30"/>
  <c r="C5" i="30" s="1"/>
  <c r="G4" i="30"/>
  <c r="F4" i="30"/>
  <c r="E4" i="30"/>
  <c r="D4" i="30"/>
  <c r="B4" i="30"/>
  <c r="C4" i="30" s="1"/>
  <c r="G3" i="30"/>
  <c r="F3" i="30"/>
  <c r="E3" i="30"/>
  <c r="D3" i="30"/>
  <c r="B3" i="30"/>
  <c r="C3" i="30" s="1"/>
  <c r="G2" i="30"/>
  <c r="F2" i="30"/>
  <c r="E2" i="30"/>
  <c r="D2" i="30"/>
  <c r="B2" i="30"/>
  <c r="C2" i="30" s="1"/>
  <c r="G1" i="30"/>
  <c r="F1" i="30"/>
  <c r="E1" i="30"/>
  <c r="D1" i="30"/>
  <c r="B1" i="30"/>
  <c r="C1" i="30" s="1"/>
  <c r="B2" i="21" l="1"/>
  <c r="C2" i="21" s="1"/>
  <c r="D2" i="21"/>
  <c r="E2" i="21"/>
  <c r="G2" i="21"/>
  <c r="B3" i="21"/>
  <c r="C3" i="21" s="1"/>
  <c r="D3" i="21"/>
  <c r="E3" i="21"/>
  <c r="G3" i="21"/>
  <c r="B4" i="21"/>
  <c r="C4" i="21" s="1"/>
  <c r="D4" i="21"/>
  <c r="E4" i="21"/>
  <c r="G4" i="21"/>
  <c r="B5" i="21"/>
  <c r="C5" i="21" s="1"/>
  <c r="D5" i="21"/>
  <c r="E5" i="21"/>
  <c r="G5" i="21"/>
  <c r="B6" i="21"/>
  <c r="C6" i="21" s="1"/>
  <c r="D6" i="21"/>
  <c r="E6" i="21"/>
  <c r="G6" i="21"/>
  <c r="B7" i="21"/>
  <c r="C7" i="21" s="1"/>
  <c r="D7" i="21"/>
  <c r="E7" i="21"/>
  <c r="G7" i="21"/>
  <c r="B8" i="21"/>
  <c r="C8" i="21" s="1"/>
  <c r="D8" i="21"/>
  <c r="E8" i="21"/>
  <c r="G8" i="21"/>
  <c r="B9" i="21"/>
  <c r="C9" i="21" s="1"/>
  <c r="D9" i="21"/>
  <c r="E9" i="21"/>
  <c r="G9" i="21"/>
  <c r="B10" i="21"/>
  <c r="C10" i="21" s="1"/>
  <c r="D10" i="21"/>
  <c r="E10" i="21"/>
  <c r="G10" i="21"/>
  <c r="B11" i="21"/>
  <c r="C11" i="21" s="1"/>
  <c r="D11" i="21"/>
  <c r="E11" i="21"/>
  <c r="F11" i="21"/>
  <c r="G11" i="21"/>
  <c r="B12" i="21"/>
  <c r="C12" i="21" s="1"/>
  <c r="D12" i="21"/>
  <c r="E12" i="21"/>
  <c r="F12" i="21"/>
  <c r="G12" i="21"/>
  <c r="B13" i="21"/>
  <c r="C13" i="21" s="1"/>
  <c r="D13" i="21"/>
  <c r="E13" i="21"/>
  <c r="F13" i="21"/>
  <c r="G13" i="21"/>
  <c r="B14" i="21"/>
  <c r="C14" i="21" s="1"/>
  <c r="D14" i="21"/>
  <c r="E14" i="21"/>
  <c r="F14" i="21"/>
  <c r="G14" i="21"/>
  <c r="B15" i="21"/>
  <c r="C15" i="21" s="1"/>
  <c r="D15" i="21"/>
  <c r="E15" i="21"/>
  <c r="F15" i="21"/>
  <c r="G15" i="21"/>
  <c r="B16" i="21"/>
  <c r="C16" i="21" s="1"/>
  <c r="D16" i="21"/>
  <c r="E16" i="21"/>
  <c r="F16" i="21"/>
  <c r="G16" i="21"/>
  <c r="B17" i="21"/>
  <c r="C17" i="21" s="1"/>
  <c r="D17" i="21"/>
  <c r="E17" i="21"/>
  <c r="F17" i="21"/>
  <c r="G17" i="21"/>
  <c r="B18" i="21"/>
  <c r="C18" i="21" s="1"/>
  <c r="D18" i="21"/>
  <c r="E18" i="21"/>
  <c r="F18" i="21"/>
  <c r="G18" i="21"/>
  <c r="B19" i="21"/>
  <c r="C19" i="21" s="1"/>
  <c r="D19" i="21"/>
  <c r="E19" i="21"/>
  <c r="F19" i="21"/>
  <c r="G19" i="21"/>
  <c r="B20" i="21"/>
  <c r="C20" i="21" s="1"/>
  <c r="D20" i="21"/>
  <c r="E20" i="21"/>
  <c r="F20" i="21"/>
  <c r="G20" i="21"/>
  <c r="B21" i="21"/>
  <c r="C21" i="21" s="1"/>
  <c r="D21" i="21"/>
  <c r="E21" i="21"/>
  <c r="F21" i="21"/>
  <c r="G21" i="21"/>
  <c r="B22" i="21"/>
  <c r="C22" i="21" s="1"/>
  <c r="D22" i="21"/>
  <c r="E22" i="21"/>
  <c r="F22" i="21"/>
  <c r="G22" i="21"/>
  <c r="B23" i="21"/>
  <c r="C23" i="21" s="1"/>
  <c r="D23" i="21"/>
  <c r="E23" i="21"/>
  <c r="F23" i="21"/>
  <c r="G23" i="21"/>
  <c r="B24" i="21"/>
  <c r="C24" i="21" s="1"/>
  <c r="D24" i="21"/>
  <c r="E24" i="21"/>
  <c r="F24" i="21"/>
  <c r="G24" i="21"/>
  <c r="B25" i="21"/>
  <c r="C25" i="21" s="1"/>
  <c r="D25" i="21"/>
  <c r="E25" i="21"/>
  <c r="F25" i="21"/>
  <c r="G25" i="21"/>
  <c r="B26" i="21"/>
  <c r="C26" i="21" s="1"/>
  <c r="D26" i="21"/>
  <c r="E26" i="21"/>
  <c r="F26" i="21"/>
  <c r="G26" i="21"/>
  <c r="B27" i="21"/>
  <c r="C27" i="21" s="1"/>
  <c r="D27" i="21"/>
  <c r="E27" i="21"/>
  <c r="F27" i="21"/>
  <c r="G27" i="21"/>
  <c r="B28" i="21"/>
  <c r="C28" i="21" s="1"/>
  <c r="D28" i="21"/>
  <c r="E28" i="21"/>
  <c r="F28" i="21"/>
  <c r="G28" i="21"/>
  <c r="B30" i="21"/>
  <c r="C30" i="21" s="1"/>
  <c r="D30" i="21"/>
  <c r="E30" i="21"/>
  <c r="F30" i="21"/>
  <c r="G30" i="21"/>
  <c r="B31" i="21"/>
  <c r="C31" i="21" s="1"/>
  <c r="D31" i="21"/>
  <c r="E31" i="21"/>
  <c r="F31" i="21"/>
  <c r="G31" i="21"/>
  <c r="B32" i="21"/>
  <c r="C32" i="21" s="1"/>
  <c r="D32" i="21"/>
  <c r="E32" i="21"/>
  <c r="F32" i="21"/>
  <c r="G32" i="21"/>
  <c r="B33" i="21"/>
  <c r="C33" i="21" s="1"/>
  <c r="D33" i="21"/>
  <c r="E33" i="21"/>
  <c r="F33" i="21"/>
  <c r="G33" i="21"/>
  <c r="B34" i="21"/>
  <c r="C34" i="21" s="1"/>
  <c r="D34" i="21"/>
  <c r="E34" i="21"/>
  <c r="B35" i="21"/>
  <c r="C35" i="21" s="1"/>
  <c r="D35" i="21"/>
  <c r="E35" i="21"/>
  <c r="F35" i="21"/>
  <c r="G35" i="21"/>
  <c r="B36" i="21"/>
  <c r="C36" i="21" s="1"/>
  <c r="D36" i="21"/>
  <c r="E36" i="21"/>
  <c r="F36" i="21"/>
  <c r="B37" i="21"/>
  <c r="C37" i="21" s="1"/>
  <c r="D37" i="21"/>
  <c r="E37" i="21"/>
  <c r="F37" i="21"/>
  <c r="G37" i="21"/>
  <c r="B38" i="21"/>
  <c r="C38" i="21" s="1"/>
  <c r="D38" i="21"/>
  <c r="E38" i="21"/>
  <c r="F38" i="21"/>
  <c r="G38" i="21"/>
  <c r="B39" i="21"/>
  <c r="C39" i="21" s="1"/>
  <c r="D39" i="21"/>
  <c r="E39" i="21"/>
  <c r="F39" i="21"/>
  <c r="G39" i="21"/>
  <c r="B40" i="21"/>
  <c r="C40" i="21" s="1"/>
  <c r="D40" i="21"/>
  <c r="E40" i="21"/>
  <c r="F40" i="21"/>
  <c r="G40" i="21"/>
  <c r="B41" i="21"/>
  <c r="C41" i="21" s="1"/>
  <c r="D41" i="21"/>
  <c r="E41" i="21"/>
  <c r="F41" i="21"/>
  <c r="G41" i="21"/>
  <c r="B42" i="21"/>
  <c r="C42" i="21" s="1"/>
  <c r="D42" i="21"/>
  <c r="E42" i="21"/>
  <c r="F42" i="21"/>
  <c r="G42" i="21"/>
  <c r="B43" i="21"/>
  <c r="C43" i="21" s="1"/>
  <c r="D43" i="21"/>
  <c r="E43" i="21"/>
  <c r="F43" i="21"/>
  <c r="G43" i="21"/>
  <c r="B44" i="21"/>
  <c r="C44" i="21" s="1"/>
  <c r="D44" i="21"/>
  <c r="E44" i="21"/>
  <c r="F44" i="21"/>
  <c r="G44" i="21"/>
  <c r="B45" i="21"/>
  <c r="C45" i="21" s="1"/>
  <c r="D45" i="21"/>
  <c r="E45" i="21"/>
  <c r="F45" i="21"/>
  <c r="G45" i="21"/>
  <c r="G29" i="21"/>
  <c r="E29" i="21"/>
  <c r="D29" i="21"/>
  <c r="B29" i="21"/>
  <c r="C29" i="21" s="1"/>
  <c r="B12" i="32" l="1"/>
  <c r="B10" i="32"/>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1" i="30"/>
  <c r="H2" i="30"/>
  <c r="H3" i="30"/>
  <c r="H4" i="30"/>
  <c r="H5" i="30"/>
  <c r="H6" i="30"/>
  <c r="H7" i="30"/>
  <c r="H8" i="30"/>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<sst xmlns="http://schemas.openxmlformats.org/spreadsheetml/2006/main" count="313" uniqueCount="272">
  <si>
    <t xml:space="preserve">@INCOLLECTION{Mauss2009-uk,   title = {Culture and automatic emotion regulation},   booktitle = {Regulating Emotions},   author = {Mauss, Iris B and Bunge, Silvia A and Gross, James J},   publisher = {Blackwell Publishing Ltd.},   pages = {39--60},   year = 2009,   address = {Oxford, UK} }  </t>
  </si>
  <si>
    <t xml:space="preserve">@ARTICLE{DeYoung2023-zw,   title = {Value fulfillment from a cybernetic perspective: A new                psychological theory of well-being},   author = {DeYoung, Colin G and Tiberius, Valerie},   abstract = {Value Fulfillment Theory (VFT) is a philosophical theory of                well-being. Cybernetic Big Five Theory (CB5T) is a psychological                theory of personality. Both start with a conception of the                person as a goal-seeking (or value-pursuing) organism, and both                take goals and the psychological integration of goals to be key                to well-being. By joining VFT and CB5T, we produce a cybernetic                value fulfillment theory in which we argue that well-being is                best conceived as the fulfillment of psychologically integrated                values. Well-being is the effective pursuit of a set of                nonconflicting values that are emotionally, motivationally, and                cognitively suitable to the person. The primary difference in                our theory from other psychological theories of well-being is                that it does not provide a list of intrinsic goods, instead                emphasizing that each person may have their own list of                intrinsic goods. We discuss the implications of our theory for                measuring, researching, and improving well-being.},   journal = {Pers. Soc. Psychol. Rev.},   publisher = {SAGE Publications},   volume = 27,   number = 1,   pages = {3--27},   month = feb,   year = 2023,   keywords = {Cybernetic Big Five Theory; desire satisfaction; value                fulfillment theory; well-being},   language = {en} }  </t>
  </si>
  <si>
    <t xml:space="preserve">@ARTICLE{Eid2001-sk,   title = {Norms for experiencing emotions in different cultures: Inter-                and intranational differences},   author = {Eid, Michael and Diener, Ed},   journal = {J. Pers. Soc. Psychol.},   publisher = {American Psychological Association (APA)},   volume = 81,   number = 5,   pages = {869--885},   year = 2001,   language = {en} }  </t>
  </si>
  <si>
    <t xml:space="preserve">@ARTICLE{Fredrickson2002-up,   title = {Positive emotions trigger upward spirals toward emotional                well-being},   author = {Fredrickson, Barbara L and Joiner, Thomas},   abstract = {The broaden-and-build theory of positive emotions predicts that                positive emotions broaden the scopes of attention and cognition,                and, by consequence, initiate upward spirals toward increasing                emotional well-being. The present study assessed this prediction                by testing whether positive affect and broad-minded coping                reciprocally and prospectively predict one another. One hundred                thirty-eight college students completed self-report measures of                affect and coping at two assessment periods 5 weeks apart. As                hypothesized, regression analyses showed that initial positive                affect, but not negative affect, predicted improved broad-minded                coping, and initial broad-minded coping predicted increased                positive affect, but not reductions in negative affect. Further                mediational analyses showed that positive affect and                broad-minded coping serially enhanced one another. These                findings provide prospective evidence to support the prediction                that positive emotions initiate upward spirals toward enhanced                emotional wellbeing. Implications for clinical practice and                health promotion are discussed.},   journal = {Psychol. Sci.},   publisher = {SAGE Publications},   volume = 13,   number = 2,   pages = {172--175},   month = mar,   year = 2002,   language = {en} }  % The entry below contains non-ASCII chars that could not be converted % to a LaTeX equivalent. </t>
  </si>
  <si>
    <t xml:space="preserve">@ARTICLE{Gilchrist2018-wn,   title = {Authentic pride regulates runners' training progress},   author = {Gilchrist, Jenna D and Sabiston, Catherine M and Conroy, David E                and Atkinson, Michael},   abstract = {Among both exercisers and athletes, affect provides feedback                about progress toward goals and feelings of authentic pride can                serve as a barometer of achievement. Low levels of authentic                pride may signal that changes in effort or behavior are needed.                Prior work has focused on stable individual differences in pride                rather than fluctuations in pride as people pursue their goals.                The purpose of this study was to test the hypotheses that                achievement is associated with authentic pride and that                fluctuations in authentic pride predict changes in training                behaviors as evidenced by fluctuations in subsequent training                progress.This study used a longitudinal design with repeated                weekly online diaries and multilevel modelling to test study                objectives.Participants training for a long-distance race (N = 131, 78\% women; M = 35.4 years) provided weekly self-reports on                pride and training progress for seven weeks.Multilevel models                indicated that training progress predicted authentic pride at                both the within- (b = 0.43, p &lt; .001) and between-person level                (b = 0.53, p &lt; .001). When participants reported lower authentic                pride than usual on a given week, training progress increased                the following week (b = −0.31, p &lt; .001). Conversely, greater                authentic pride was associated with greater training progress on                average (b = 0.21, p &lt; .001).Consistent with control-process                accounts, runners may use their feelings of pride to regulate                their behavior. Low feelings of pride can be adaptive for goal                striving by signaling when strategies or efforts need to be                adjusted.},   journal = {Psychol. Sport Exerc.},   publisher = {Elsevier BV},   volume = 38,   pages = {10--16},   month = sep,   year = 2018 }  </t>
  </si>
  <si>
    <t xml:space="preserve">@ARTICLE{Kalokerinos2014-zz,   title = {Don't grin when you win: the social costs of positive emotion                expression in performance situations},   author = {Kalokerinos, Elise K and Greenaway, Katharine H and Pedder,                David J and Margetts, Elise A},   abstract = {People who express positive emotion usually have better social                outcomes than people who do not, and suppressing the expression                of emotions can have interpersonal costs. Nevertheless, social                convention suggests that there are situations in which people                should suppress the expression of positive emotions, such as                when trying to appear humble in victory. The present research                tested whether there are interpersonal costs to expressing                positive emotions when winning. In Experiment 1, inexpressive                winners were evaluated more positively and rated as lower in                hubristic-but not authentic-pride compared with expressive                winners. Experiment 2 confirmed that inexpressive winners were                perceived as using expressive suppression to downregulate their                positive emotion expression. Experiment 3 replicated the                findings of Experiment 1, and also found that people were more                interested in forming a friendship with inexpressive winners                than expressive winners. The effects were mediated by the                perception that the inexpressive winner tried to protect the                loser's feelings. This research is the first to identify social                costs of expressing positive emotion, and highlights the                importance of understanding the situational context when                determining optimal emotion regulation strategies.},   journal = {Emotion},   publisher = {American Psychological Association (APA)},   volume = 14,   number = 1,   pages = {180--186},   month = feb,   year = 2014,   language = {en} }  </t>
  </si>
  <si>
    <t xml:space="preserve">@ARTICLE{Mack2015-cd,   title = {Pride and physical activity: behavioural regulations as a                motivational mechanism?},   author = {Mack, Diane E and Kouali, Despina and Gilchrist, Jenna D and                Sabiston, Catherine M},   abstract = {OBJECTIVES: The purpose of this study was to examine the                association between fitness-related pride and                moderate-to-vigorous physical activity (MVPA). A secondary aim                was to examine behavioural regulations consistent with                organismic integration theory (OIT) as potential mechanisms of                the pride-MVPA relationship. DESIGN: This study used a                cross-sectional design. METHODS: Young adults (N = 465; Mage = 20.55; SDage = 1.75 years) completed self-report instruments of                fitness-related pride, motivation and MVPA. RESULTS: Both                authentic and hubristic fitness-related pride demonstrated a                moderate positive relationship with MVPA, as well as positive                associations to more autonomous regulations. Behavioural                regulations mediated the relationship between both facets of                pride and MVPA with specific indirect effects noted for                identified regulation and intrinsic motivation. CONCLUSION:                Overall, these findings demonstrate the association between                experiencing fitness-related pride and increased engagement in                MVPA. The tenability of OIT was also demonstrated for offering                insight into explaining the association between pride and                physical activity engagement.},   journal = {Psychol. Health},   publisher = {Informa UK Limited},   volume = 30,   number = 9,   pages = {1049--1062},   month = mar,   year = 2015,   keywords = {leisure-time physical activity; motivation; organismic                integration theory; pride},   language = {en} }  </t>
  </si>
  <si>
    <t>@ARTICLE{Miyamoto2014-vs,   title = {Cultural differences in hedonic emotion regulation after a                negative event},   author = {Miyamoto, Yuri and Ma, Xiaoming and Petermann, Amelia G},   abstract = {Beliefs about emotions can influence how people regulate their                emotions. The present research examined whether Eastern                dialectical beliefs about negative emotions lead to cultural                differences in how people regulate their emotions after                experiencing a negative event. We hypothesized that, because of                dialectical beliefs about negative emotions prevalent in Eastern                culture, Easterners are less motivated than Westerners to engage                in hedonic emotion regulation-up-regulation of positive emotions                and down-regulation of negative emotions. By assessing online                reactions to a recent negative event, Study 1 found that                European Americans are more motivated to engage in hedonic                emotion regulation. Furthermore, consistent with the reported                motivation to regulate emotion hedonically, European Americans                show a steeper decline in negative emotions 1 day later than do                Asians. By examining retrospective memory of reactions to a past                negative event, Study 2 further showed that cultural differences                in hedonic emotion regulation are mediated by cultural                differences in dialectical beliefs about motivational and                cognitive utility of negative emotions, but not by personal                deservingness or self-efficacy beliefs. These findings                demonstrate the role of cultural beliefs in shaping emotion                regulation and emotional experiences.},   journal = {Emotion},   publisher = {American Psychological Association (APA)},   volume = 14,   number = 4,   pages = {804--815},   month = aug,   year = 2014,   language = {en} }</t>
  </si>
  <si>
    <t>Bibtex Citation</t>
  </si>
  <si>
    <t>Key</t>
  </si>
  <si>
    <t>(Key)</t>
  </si>
  <si>
    <t>Year</t>
  </si>
  <si>
    <t>Authors</t>
  </si>
  <si>
    <t>Title</t>
  </si>
  <si>
    <t>DOI</t>
  </si>
  <si>
    <t>Date Added</t>
  </si>
  <si>
    <t>Tags</t>
  </si>
  <si>
    <t>Bookmark</t>
  </si>
  <si>
    <t>File</t>
  </si>
  <si>
    <t>Sample</t>
  </si>
  <si>
    <t>Inclusion Criteria</t>
  </si>
  <si>
    <t>Measurements</t>
  </si>
  <si>
    <t>Method</t>
  </si>
  <si>
    <t>One sentence</t>
  </si>
  <si>
    <t>Research gap</t>
  </si>
  <si>
    <t>Key points</t>
  </si>
  <si>
    <t>Notes</t>
  </si>
  <si>
    <t>@article{Bai2017,
  title = {Awe,  the diminished self,  and collective engagement: Universals and cultural variations in the small self.},
  volume = {113},
  ISSN = {0022-3514},
  url = {http://dx.doi.org/10.1037/pspa0000087},
  DOI = {10.1037/pspa0000087},
  number = {2},
  journal = {Journal of Personality and Social Psychology},
  publisher = {American Psychological Association (APA)},
  author = {Bai,  Yang and Maruskin,  Laura A. and Chen,  Serena and Gordon,  Amie M. and Stellar,  Jennifer E. and McNeil,  Galen D. and Peng,  Kaiping and Keltner,  Dacher},
  year = {2017},
  month = aug,
  pages = {185–209}
}</t>
  </si>
  <si>
    <t>small self</t>
  </si>
  <si>
    <t>https://ennosgermancourse-my.sharepoint.com/:b:/g/personal/ennowinkler_ennosgermancourse_onmicrosoft_com/EREcE2jRG8VJnuksnoYkgN8BJujZC-P3utkf4rA58I8LeA?e=Y1PfVg</t>
  </si>
  <si>
    <t>~ Very close to my topic, but how can I get these questionnaires??</t>
  </si>
  <si>
    <t>@article{David2019,
title = {Relational Humility: Conceptualizing and Measuring Humility as a Personality Judgment},
author = {David B. Yaden, Scott Barry Kaufman, Elizabeth Hyde, Alice Chirico, Andrea Gaggioli, Jia Wei Zhang and Dacher Keltner},
journal = {The Journal of Positive Psychology},
volume = {14},
number = {4},
pages = {474-488},
year = {2019},
publisher = {Routledge},
doi = {10.1080/17439760.2018.1484940},
URL = { 
        https://doi.org/10.1080/17439760.2018.1484940
},
eprint = { 
        https://doi.org/10.1080/17439760.2018.1484940
}
}</t>
  </si>
  <si>
    <t>@article{Davis2011,
  title = {Relational Humility: Conceptualizing and Measuring Humility as a Personality Judgment},
  volume = {93},
  ISSN = {1532-7752},
  url = {http://dx.doi.org/10.1080/00223891.2011.558871},
  DOI = {10.1080/00223891.2011.558871},
  number = {3},
  journal = {Journal of Personality Assessment},
  publisher = {Informa UK Limited},
  author = {Davis,  Don E. and Hook,  Joshua N. and Worthington,  Everett L. and Van Tongeren,  Daryl R. and Gartner,  Aubrey L. and Jennings,  David J. and Emmons,  Robert A.},
  year = {2011},
  month = apr,
  pages = {225–234}
}</t>
  </si>
  <si>
    <t>@article{Davis2010,
  title = {Humility: Review of measurement strategies and conceptualization as personality judgment},
  volume = {5},
  ISSN = {1743-9779},
  url = {http://dx.doi.org/10.1080/17439761003791672},
  DOI = {10.1080/17439761003791672},
  number = {4},
  journal = {The Journal of Positive Psychology},
  publisher = {Informa UK Limited},
  author = {Davis,  Don E. and Worthington,  Everett L. and Hook,  Joshua N.},
  year = {2010},
  month = jul,
  pages = {243–252}
}</t>
  </si>
  <si>
    <t>@article{Dourron2022,
  title = {Self-Entropic Broadening Theory: Toward a New Understanding of Self and Behavior Change Informed by Psychedelics and Psychosis},
  volume = {74},
  ISSN = {1521-0081},
  url = {http://dx.doi.org/10.1124/pharmrev.121.000514},
  DOI = {10.1124/pharmrev.121.000514},
  number = {4},
  journal = {Pharmacological Reviews},
  publisher = {American Society for Pharmacology &amp; Experimental Therapeutics (ASPET)},
  author = {Dourron,  Haley Maria and Strauss,  Camilla and Hendricks,  Peter S.},
  editor = {Barker,  Eric},
  year = {2022},
  month = sep,
  pages = {984–1029}
}</t>
  </si>
  <si>
    <t>theory</t>
  </si>
  <si>
    <t>https://ennosgermancourse-my.sharepoint.com/:b:/g/personal/ennowinkler_ennosgermancourse_onmicrosoft_com/EcbJo2mbci9HrEXlejLnWdYBmcg03mqovOrZ1NxO5pyDqQ?e=DphJb6</t>
  </si>
  <si>
    <t>@article{Exline2004,
  title = {Perceptions of Humility: A Preliminary Study},
  volume = {3},
  ISSN = {1529-8876},
  url = {http://dx.doi.org/10.1080/13576500342000077},
  DOI = {10.1080/13576500342000077},
  number = {2},
  journal = {Self and Identity},
  publisher = {Informa UK Limited},
  author = {Exline,  Julie Juola and Geyer,  Anne L},
  year = {2004},
  month = apr,
  pages = {95–114}
}</t>
  </si>
  <si>
    <t>@article{Gottlieb2018,
  title = {Awe as a Scientific Emotion},
  volume = {42},
  ISSN = {1551-6709},
  url = {http://dx.doi.org/10.1111/cogs.12648},
  DOI = {10.1111/cogs.12648},
  number = {6},
  journal = {Cognitive Science},
  publisher = {Wiley},
  author = {Gottlieb,  Sara and Keltner,  Dacher and Lombrozo,  Tania},
  year = {2018},
  month = jul,
  pages = {2081–2094}
}</t>
  </si>
  <si>
    <t>@article{Guan2019,
  title = {Awe and prosocial tendency},
  volume = {38},
  ISSN = {1936-4733},
  url = {http://dx.doi.org/10.1007/s12144-019-00244-7},
  DOI = {10.1007/s12144-019-00244-7},
  number = {4},
  journal = {Current Psychology},
  publisher = {Springer Science and Business Media LLC},
  author = {Guan,  Fang and Chen,  Jun and Chen,  Outong and Liu,  Lihong and Zha,  Yuzhu},
  year = {2019},
  month = apr,
  pages = {1033–1041}
}</t>
  </si>
  <si>
    <t>effects</t>
  </si>
  <si>
    <t>https://ennosgermancourse-my.sharepoint.com/:b:/g/personal/ennowinkler_ennosgermancourse_onmicrosoft_com/EXgjZt1eTu5AtIo9n0Pa9CQBaVFEZZXyhoCTlLdIxUQLsQ?e=V1PrCR</t>
  </si>
  <si>
    <t>dispositional awe</t>
  </si>
  <si>
    <t xml:space="preserve">@article{Gilchrist2018,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</si>
  <si>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pride</t>
  </si>
  <si>
    <t>@article{Krenzer2020,
  title = {Assessing the Experience of Awe: Validating the Situational Awe Scale},
  url = {http://dx.doi.org/10.31234/osf.io/dsytn},
  DOI = {10.31234/osf.io/dsytn},
  publisher = {Center for Open Science},
  author = {Krenzer,  William Leo Donald and Krogh-Jespersen,  Sheila and Greenslit,  Jana and Price,  C. Aaron and Quinn,  Kimberly A},
  year = {2020},
  month = jan 
}</t>
  </si>
  <si>
    <t>instruments</t>
  </si>
  <si>
    <t>https://ennosgermancourse-my.sharepoint.com/:b:/g/personal/ennowinkler_ennosgermancourse_onmicrosoft_com/ERxsf53diypIl9ptQ2U3qewBsZkBUsBhg_xm8HNixoPhcg?e=9BUTZl</t>
  </si>
  <si>
    <t>Situational awe</t>
  </si>
  <si>
    <t>@phdthesis{krenzer2018assessing,
  title = {Assessing the experience of awe: Validating the Situational Awe Scale},
  author = {Krenzer, William Leo and Krogh-Jespersen, Sheila and Greenslit, Jana and Price, C Aaron and Quinn, Kimberly A},
  year = {2018},
  school={DePaul University}
}</t>
  </si>
  <si>
    <t>https://ennosgermancourse-my.sharepoint.com/:b:/g/personal/ennowinkler_ennosgermancourse_onmicrosoft_com/EY4FgGl-eu5EmFYgcYPEUhcBK4KOzZ_FUcGw_Awnj-JdLg?e=tjI1nZ</t>
  </si>
  <si>
    <t>Dispositional Awe</t>
  </si>
  <si>
    <t xml:space="preserve">
@article{LIUExploringDriversConsequences2022,
	title = {Exploring the drivers and consequences of the “awe” emotion in outdoor sports – a study using the latest partial least squares structural equation modeling technique and necessary condition analysis},
	volume = {23},
	issn = {1464-6668},
	url = {https://doi.org/10.1108/IJSMS-12-2020-0232},
	doi = {10.1108/IJSMS-12-2020-0232},
	abstract = {Purpose Awe is an essential post-experience assessment; nevertheless, few studies have discussed its role in the field of outdoor sports or outdoor sports tourism. In this study, the authors aim to examine the effects of awe on participants' satisfaction and behavioral intention by considering the perceived vastness of the natural environment, perceived professionalism, and self-image congruity as drivers. Design/methodology/approach The authors proposed and empirically tested a research model based on a survey with 480 responses collected in China. The effect of awe is explored from the perspectives of both sufficiency logic and necessity logic by applying the combined use of partial least squares structural equation modeling ({PLS}-{SEM}) and necessary condition analysis ({NCA}). Findings The results show that the perceived vastness of the natural environment, perceived professionalism and self-image congruity are sufficient conditions for awe: these factors affect awe positively, which, in turn, positively affect satisfaction and behavioral intention. Furthermore, both the perceived vastness of the natural environment and perceived professionalism represent a necessary condition for awe. Awe acts as a necessary and sufficient condition for both participants' satisfaction and behavioral intention. Practical implications The results of this study suggest that the generation of awe can be used as a business strategy to influence outdoor sports participants' choices in practice. In addition to the unique natural environment, professional exercising and self-realization are key success factors in enhancing the positive evaluations of outdoor sports participants. Originality/value This study is a first attempt to identify the role of awe in outdoor sports activities. Methodologically, it provides a paradigm for the combined use of {PLS}-{SEM} and {NCA} in sports management research by identifying the necessary and sufficient effects of awe on outdoor sports participants' post-experience evaluation.},
	pages = {278--294},
	number = {2},
	journaltitle = {International Journal of Sports Marketing and Sponsorship},
	author = {Liu, Yide and Yu, Cheng and Damberg, Svenja},
	urldate = {2023-12-21},
	date = {2022-01-01},
	note = {Publisher: Emerald Publishing Limited},
}</t>
  </si>
  <si>
    <t>awe and sports</t>
  </si>
  <si>
    <t xml:space="preserve">@inproceedings{Zanna1982,    author = {Mark P Zanna and Russell H Fazio},    journal = {Consistency in social behavior: The Ontario symposium},    pages = {283-301},    publisher = {Hillsdale, NJ},    title = {The attitude-behavior relation: Moving toward a third generation of research},    volume = {2},    year = {1982}, } </t>
  </si>
  <si>
    <t>methods</t>
  </si>
  <si>
    <t>@article{Nielsen2018,
  title = {Humility: Our Current Understanding of the Construct and its Role in Organizations},
  volume = {20},
  ISSN = {1468-2370},
  url = {http://dx.doi.org/10.1111/ijmr.12160},
  DOI = {10.1111/ijmr.12160},
  number = {4},
  journal = {International Journal of Management Reviews},
  publisher = {Wiley},
  author = {Nielsen,  Rob and Marrone,  Jennifer A.},
  year = {2018},
  month = jan,
  pages = {805–824}
}</t>
  </si>
  <si>
    <t>@article{Piff2015,
  title = {Awe,  the small self,  and prosocial behavior.},
  volume = {108},
  ISSN = {0022-3514},
  url = {http://dx.doi.org/10.1037/pspi0000018},
  DOI = {10.1037/pspi0000018},
  number = {6},
  journal = {Journal of Personality and Social Psychology},
  publisher = {American Psychological Association (APA)},
  author = {Piff,  Paul K. and Dietze,  Pia and Feinberg,  Matthew and Stancato,  Daniel M. and Keltner,  Dacher},
  year = {2015},
  pages = {883–899}
}</t>
  </si>
  <si>
    <t>*</t>
  </si>
  <si>
    <t>https://ennosgermancourse-my.sharepoint.com/:b:/g/personal/ennowinkler_ennosgermancourse_onmicrosoft_com/EaPhidLCed9ApN9cPm516K0BnSHGPXhAlzBMIXUDuybMww?e=tbOttC
https://ennosgermancourse-my.sharepoint.com/:b:/g/personal/ennowinkler_ennosgermancourse_onmicrosoft_com/EaBW2o53QclOoxufbHQxHz8Bktbs3_iApqF5lAD9Dy3bQw?e=wKyDQs</t>
  </si>
  <si>
    <t>5 studies, US adults</t>
  </si>
  <si>
    <t>STUDY 1: revised Dispositional Positive Emotions Scale DPES-r, Shiota et al. 2006; n of raffle tickets given to other person</t>
  </si>
  <si>
    <t>STUDY 1: Experimental, between subjects; 10$ vs 500$ raffle tickets, correlation between subscales and generosity</t>
  </si>
  <si>
    <t>~  more experi_x0002_mental work is needed to show that awe causes such shifts in
self-representation</t>
  </si>
  <si>
    <t xml:space="preserve">~ Awe: response to vast, asocial stimuli. 
~ diminishing of self required for prosocial tendencies, increases prosociality
~ part of all religious and political movements
~ tradeoff: "trust problem"
~ Awe also motivates to seek order
~awe towards nature or beauty increases prosocial behaviour
~ kinds of prosociality: generosity, helping, ethicality
~ I should also control for other positive emotions and include a diverse sample!
STUDY 1
- dictator game
- dispositional awe predicts generosity with a modest but significant effect. 
- the effects of pride are interesting: more pride predicted generosity, but negatively, and significantly!
</t>
  </si>
  <si>
    <t xml:space="preserve">Definition: Awe is an emotional
response to perceptually vast stimuli that defy one’s accustomed
frame of reference in some domain (Keltner &amp; Haidt, 2003; Shiota,
Keltner, &amp; Mossman, 2007).
- Awe is not injurious to self-wortth S. 896
- Method: Return a misdirected letter containing money (eg Stoop 2014)
</t>
  </si>
  <si>
    <t>@article{Razavi2016,
  title = {Cross-cultural similarities and differences in the experience of awe.},
  volume = {16},
  ISSN = {1528-3542},
  url = {http://dx.doi.org/10.1037/emo0000225},
  DOI = {10.1037/emo0000225},
  number = {8},
  journal = {Emotion},
  publisher = {American Psychological Association (APA)},
  author = {Razavi,  Pooya and Zhang,  Jia Wei and Hekiert,  Daniela and Yoo,  Seung Hee and Howell,  Ryan T.},
  year = {2016},
  month = dec,
  pages = {1097–1101}
}</t>
  </si>
  <si>
    <t>https://ennosgermancourse-my.sharepoint.com/:b:/g/personal/ennowinkler_ennosgermancourse_onmicrosoft_com/EaoHriX9GkNBs8ml1hzLEaEBHnWOj7usLzrRw91T2DY6MA?e=2FjxoM</t>
  </si>
  <si>
    <t>@inbook{Safron2021,
  url = {http://dx.doi.org/10.1016/B978-0-12-819200-9.00010-7},
  DOI = {10.1016/b978-0-12-819200-9.00010-7},
  booktitle={Measuring and Modeling Persons and Situations},
  publisher = {Elsevier},
 title = {Integrating Cybernetic Big Five Theory with the free energy principle: A new strategy for modeling personalities as complex systems},
  author = {Safron,  Adam and DeYoung,  Colin G.},
  year = {2021},
  pages = {617–649}
}</t>
  </si>
  <si>
    <t> </t>
  </si>
  <si>
    <t>@article{Shiota2006,
  title = {Positive emotion dispositions differentially associated with Big Five personality and attachment style},
  volume = {1},
  ISSN = {1743-9779},
  url = {http://dx.doi.org/10.1080/17439760500510833},
  DOI = {10.1080/17439760500510833},
  number = {2},
  journal = {The Journal of Positive Psychology},
  publisher = {Informa UK Limited},
  author = {Shiota,  Michelle N. and Keltner,  Dacher and John,  Oliver P.},
  month = apr,
  year = {2006},
  pages = {61–71}
}</t>
  </si>
  <si>
    <t>@article{Shiota2007,
  title = {The nature of awe: Elicitors,  appraisals,  and effects on self-concept},
  volume = {21},
  ISSN = {1464-0600},
  url = {http://dx.doi.org/10.1080/02699930600923668},
  DOI = {10.1080/02699930600923668},
  number = {5},
  journal = {Cognition and Emotion},
  publisher = {Informa UK Limited},
  author = {Shiota,  Michelle N. and Keltner,  Dacher and Mossman,  Amanda},
  year = {2007},
  month = jul,
  pages = {944–963}
}</t>
  </si>
  <si>
    <t>induction, effects</t>
  </si>
  <si>
    <t>https://ennosgermancourse-my.sharepoint.com/:b:/g/personal/ennowinkler_ennosgermancourse_onmicrosoft_com/EeQoA_8YVT5EuRkz5KWuK7sBJjeA4tFs9-JXSeM3jVQ8_g?e=EYo8a7</t>
  </si>
  <si>
    <t xml:space="preserve">                                                                                           </t>
  </si>
  <si>
    <t>@article{SHIOTA2003,
  title = {The Faces of Positive Emotion: Prototype Displays of Awe,  Amusement,  and Pride},
  volume = {1000},
  ISSN = {1749-6632},
  url = {http://dx.doi.org/10.1196/annals.1280.029},
  DOI = {10.1196/annals.1280.029},
  number = {1},
  journal = {Annals of the New York Academy of Sciences},
  publisher = {Wiley},
  author = {Shiota,  Michelle N., Campos, Belinda and KELTNER,  DACHER},
  year = {2003},
  month = dec,
  pages = {296–299}
}</t>
  </si>
  <si>
    <t>https://ennosgermancourse-my.sharepoint.com/:b:/g/personal/ennowinkler_ennosgermancourse_onmicrosoft_com/ETuMPY3mBPpBiWngupwus8MBYISMAFbNwbhE2WkoNeMVqg?e=ed3riI</t>
  </si>
  <si>
    <t>@article{thielmann2020personality,
  title = {Personality and prosocial behavior: A theoretical framework and meta-analysis.},
  author = {Thielmann, Isabel and Spadaro, Giuliana and Balliet, Daniel},
  journal={Psychological Bulletin},
  volume={146},
  number={1},
  pages={30},
  year = {2020},
  publisher={American Psychological Association}
}</t>
  </si>
  <si>
    <t>https://ennosgermancourse-my.sharepoint.com/:b:/g/personal/ennowinkler_ennosgermancourse_onmicrosoft_com/EZ-PqkbMmpRPnNTdRkQZc6UBxELErMes96DcgO2ZjX5iqg?e=DztVeK</t>
  </si>
  <si>
    <t>@article{weidmanPsychologicalStructureHumility2018,
	title = {The psychological structure of humility.},
	volume = {114},
	issn = {1939-1315, 0022-3514},
	url = {http://doi.apa.org/getdoi.cfm?doi=10.1037/pspp0000112},
	doi = {10.1037/pspp0000112},
	language = {en},
	number = {1},
	urldate = {2023-12-07},
	journal = {Journal of Personality and Social Psychology},
	author = {Weidman, Aaron C. and Cheng, Joey T. and Tracy, Jessica L.},
	month = jan,
	year = {2018},
	pages = {153--178},
}</t>
  </si>
  <si>
    <t xml:space="preserve">@book{worthington2016handbook,
  title = {Handbook of humility: Theory, research, and applications},
  author = {Worthington Jr, Everett L and Davis, Don E and Hook, Joshua N},
  year = {2016},
  publisher={Taylor \&amp; Francis}
}
</t>
  </si>
  <si>
    <t>@article{Wright2016,
  title = {The psychological significance of humility},
  volume = {12},
  ISSN = {1743-9779},
  url = {http://dx.doi.org/10.1080/17439760.2016.1167940},
  DOI = {10.1080/17439760.2016.1167940},
  number = {1},
  journal = {The Journal of Positive Psychology},
  publisher = {Informa UK Limited},
  author = {Wright,  Jennifer Cole and Nadelhoffer,  Thomas and Perini,  Tyler and Langville,  Amy and Echols,  Matthew and Venezia,  Kelly},
  year = {2016},
  month = apr,
  pages = {3–12}
}</t>
  </si>
  <si>
    <t>https://ennosgermancourse-my.sharepoint.com/:b:/g/personal/ennowinkler_ennosgermancourse_onmicrosoft_com/ER_nighMiq5ImUMsppvAZ0MBn7nIsI5eicF0-MhgnzS_sw?e=JfbnTm</t>
  </si>
  <si>
    <t>@article{Yaden2018,
  title = {The development of the Awe Experience Scale (AWE-S): A multifactorial measure for a complex emotion},
  volume = {14},
  ISSN = {1743-9779},
  url = {http://dx.doi.org/10.1080/17439760.2018.1484940},
  DOI = {10.1080/17439760.2018.1484940},
  number = {4},
  journal = {The Journal of Positive Psychology},
  publisher = {Informa UK Limited},
  author = {Yaden,  David B. and Kaufman,  Scott Barry and Hyde,  Elizabeth and Chirico,  Alice and Gaggioli,  Andrea and Zhang,  Jia Wei and Keltner,  Dacher},
  year = {2018},
  month = jul,
  pages = {474–488}
}</t>
  </si>
  <si>
    <t>https://ennosgermancourse-my.sharepoint.com/:b:/g/personal/ennowinkler_ennosgermancourse_onmicrosoft_com/EaEq0KhLa7hJv-2zjr0lu9QBoCGapCqCgS0TmOcHJ8TxQg?e=jcXvRL</t>
  </si>
  <si>
    <t>Preprint!!</t>
  </si>
  <si>
    <t>@article{Yan2023,
  title = {Feeling the values: How pride and awe differentially enhance consumers’ sustainable behavioral intentions},
  ISSN = {1552-7824},
  url = {http://dx.doi.org/10.1007/s11747-023-00928-4},
  DOI = {10.1007/s11747-023-00928-4},
  journal = {Journal of the Academy of Marketing Science},
  publisher = {Springer Science and Business Media LLC},
  author = {Yan,  Li and Keh,  Hean Tat and Murray,  Kyle B.},
  year = {2023},
  month = mar 
}</t>
  </si>
  <si>
    <t xml:space="preserve"> this vein, pride is similar to awe in that both are positive and arousing emotions, but they differ in their value appraisals (Campos et al., 2013; Keltner &amp; Haidt, 2003). Specifically, pride has the core relational theme of feeling personal accomplishment, while awe has the core relational theme of feeling small relative to others (Campos et al., 2013). Differences in their appraisal dimensions can lead to varying effects of pride and awe on human behavior (Piff et al., 2015).</t>
  </si>
  <si>
    <t>@article{Yuan2023,
  title = {How and when awe improves meaning in life: The role of authentic-self pursuit and trait authenticity.},
  ISSN = {1528-3542},
  url = {http://dx.doi.org/10.1037/emo0001278},
  DOI = {10.1037/emo0001278},
  journal = {Emotion},
  publisher = {American Psychological Association (APA)},
  author = {Yuan,  Wenying and Du,  Yuhui and Jiang,  Tonglin},
  year = {2023},
  month = aug
}</t>
  </si>
  <si>
    <t>@article{Anderson2019,
  title = {Are awe‐prone people more curious? The relationship between dispositional awe,  curiosity,  and academic outcomes},
  volume = {88},
  ISSN = {1467-6494},
  url = {http://dx.doi.org/10.1111/jopy.12524},
  DOI = {10.1111/jopy.12524},
  number = {4},
  journal = {Journal of Personality},
  publisher = {Wiley},
  author = {Anderson,  Craig L. and Dixson,  Dante D. and Monroy,  Maria and Keltner,  Dacher},
  year = {2019},
  month = dec,
  pages = {762–779}
}</t>
  </si>
  <si>
    <t>@article{Keltner2003,
  title = {Approaching awe,  a moral,  spiritual,  and aesthetic emotion},
  volume = {17},
  ISSN = {1464-0600},
  url = {http://dx.doi.org/10.1080/02699930302297},
  DOI = {10.1080/02699930302297},
  number = {2},
  journal = {Cognition and Emotion},
  publisher = {Informa UK Limited},
  author = {Keltner,  Dacher and Haidt,  Jonathan},
  year = {2003},
  month = jan,
  pages = {297–314}
}</t>
  </si>
  <si>
    <t>@article{Tracy2007,
  title = {The psychological structure of pride: A tale of two facets.},
  volume = {92},
  ISSN = {0022-3514},
  url = {http://dx.doi.org/10.1037/0022-3514.92.3.506},
  DOI = {10.1037/0022-3514.92.3.506},
  number = {3},
  journal = {Journal of Personality and Social Psychology},
  publisher = {American Psychological Association (APA)},
  author = {Tracy,  Jessica L. and Robins,  Richard W.},
  year = {2007},
  pages = {506–525}
}</t>
  </si>
  <si>
    <t>@inbook{Tracy2020,
  title = {The evolution of pride and social hierarchy},
  ISSN = {0065-2601},
  url = {http://dx.doi.org/10.1016/bs.aesp.2020.04.002},
  DOI = {10.1016/bs.aesp.2020.04.002},
  booktitle = {Advances in Experimental Social Psychology},
  publisher = {Elsevier},
  author = {Tracy,  Jessica L. and Mercadante,  Eric and Witkower,  Zachary and Cheng,  Joey T.},
  year = {2020},
  pages = {51–114}
}</t>
  </si>
  <si>
    <t>tracy20202.pdf</t>
  </si>
  <si>
    <t>@article{Stellar2018,
  title = {Awe and humility.},
  volume = {114},
  ISSN = {0022-3514},
  url = {http://dx.doi.org/10.1037/pspi0000109},
  DOI = {10.1037/pspi0000109},
  number = {2},
  journal = {Journal of Personality and Social Psychology},
  publisher = {American Psychological Association (APA)},
  author = {Stellar,  Jennifer E. and Gordon,  Amie and Anderson,  Craig L. and Piff,  Paul K. and McNeil,  Galen D. and Keltner,  Dacher},
  year = {2018},
  month = feb,
  pages = {258–269}
}</t>
  </si>
  <si>
    <t>humility</t>
  </si>
  <si>
    <t>@article{Gilchrist2018,
  title = {Authentic pride regulates runners’ training progress},
  volume = {38},
  ISSN = {1469-0292},
  url = {http://dx.doi.org/10.1016/j.psychsport.2018.05.007},
  DOI = {10.1016/j.psychsport.2018.05.007},
  journal = {Psychology of Sport and Exercise},
  publisher = {Elsevier BV},
  author = {Gilchrist,  Jenna D. and Sabiston,  Catherine M. and Conroy,  David E. and Atkinson,  Michael},
  year = {2018},
  month = sep,
  pages = {10–16}
}</t>
  </si>
  <si>
    <t>https://ennosgermancourse-my.sharepoint.com/:b:/g/personal/ennowinkler_ennosgermancourse_onmicrosoft_com/ESV69T3tIK1AppdLJRRzDagB3GNpOLIy_yTBXp2hBm26OA?e=qkd4Eb</t>
  </si>
  <si>
    <t>runners training for an upcoming race</t>
  </si>
  <si>
    <t>Theory: controll-process accounts</t>
  </si>
  <si>
    <t xml:space="preserve">Positive affect signals to relax efforts, negative affect indicates need to modify plans or behaviours. 
-&gt; but, specific emotions bring better predictions
 - Pride is a self-conscious emotion that results from an individual
engaging in, or presenting with, valued behaviors and/or character_x0002_istics and provides feedback that the individual is competent and
warrants high status (Fischer &amp; Tangney, 1995; Tracy &amp; Robins,
2007b).
- Feelings of authentic pride are thought to be functional when striving towards
goals that incur short term costs such as expending effort (Fredrickson
&amp; Branigan, 2005; Williams &amp; DeSteno, 2008) and authentic, but not
hubristic pride, is associated with achievement outcomes such as in_x0002_creased persistence and effort, greater self-control, and adaptive inter_x0002_temporal choices (Carver, Sinclair, &amp; Johnson, 2010; DeSteno, 2009;
Gilchrist, Conroy, &amp; Sabiston, 2018; Ho, Tong, &amp; Jia, 2016; Williams &amp;
DeSteno, 2008). 
Authentic pride has been proposed to serve as a barometer of
competence perceptions and Weidman, Tracy, and Elliot (2016) put
forth a novel conception of how pride is associated with subsequent
achievement.
- These results provide
initial support that authentic pride is a barometer of competence per_x0002_ceptions and that low feelings of authentic pride motivate subsequent
behaviors when engaged in goal pursuit.
-he information provided by low feelings of authentic pride can
thus be adaptive for individuals' goal pursuits.
Conversely, greater authentic pride was associated with decreased
training progress the following week. This finding is consistent with
theoretical accounts that positive emotions signal sufficient progress
has been made towards a goal and that an individual need not invest
continued resources towards pursuit of that goal (Carver &amp; Scheier,
1990; Schwarz, 1990; Weidman et al., 2016). </t>
  </si>
  <si>
    <t>@article{Prez2022,
  title = {Experimental elicitations of awe: a meta-analysis},
  volume = {37},
  ISSN = {1464-0600},
  url = {http://dx.doi.org/10.1080/02699931.2022.2140126},
  DOI = {10.1080/02699931.2022.2140126},
  number = {1},
  journal = {Cognition and Emotion},
  publisher = {Informa UK Limited},
  author = {Pérez,  Kenneth A. and Lench,  Heather C. and Thompson,  Christopher G. and North,  Sophia},
  year = {2022},
  month = nov,
  pages = {18–33}
}</t>
  </si>
  <si>
    <t>induction</t>
  </si>
  <si>
    <t xml:space="preserve">@Inbook{Chirico2018,
author = {Chirico, Alice
and Yaden, David B.},
editor = {Lench, Heather C. },
title = {Awe: A Self-Transcendent and Sometimes Transformative Emotion},
bookTitle = {The Function of Emotions: When and Why Emotions Help Us},
year = {2018},
publisher = {Springer International Publishing},
address = {Cham},
pages = {221--233},
abstract = {Awe is a complex emotion arising from the perception of literal or figurative vastness. Several subjective components of awe have been identified, including feelings of connectedness and self-diminishment, making it a form of self-transcendent experience. Awe has also been linked to increased well-being and altruistic behavior. This chapter describes recent advances in the experimental literature on awe, reviews some methods of inducing this emotion in the lab, and discusses some theories regarding its functions.},
isbn = {978-3-319-77619-4},
doi = {10.1007/978-3-319-77619-4_11},
url = {https://doi.org/10.1007/978-3-319-77619-4_11}
}
</t>
  </si>
  <si>
    <t>@article{DeYoung2015,
  title = {Cybernetic Big Five Theory},
  volume = {56},
  ISSN = {0092-6566},
  url = {http://dx.doi.org/10.1016/j.jrp.2014.07.004},
  DOI = {10.1016/j.jrp.2014.07.004},
  journal = {Journal of Research in Personality},
  publisher = {Elsevier BV},
  author = {DeYoung,  Colin G.},
  year = {2015},
  month = jun,
  pages = {33–58}
}</t>
  </si>
  <si>
    <t>@article{Zhang2024,
  title = {Awe is associated with creative personality,  convergent creativity,  and everyday creativity.},
  volume = {18},
  ISSN = {1931-3896},
  url = {http://dx.doi.org/10.1037/aca0000442},
  DOI = {10.1037/aca0000442},
  number = {2},
  journal = {Psychology of Aesthetics,  Creativity,  and the Arts},
  publisher = {American Psychological Association (APA)},
  author = {Zhang,  Jia Wei and Howell,  Ryan T. and Razavi,  Pooya and Shaban-Azad,  Hadi and Chai,  Wen Jia and Ramis,  Tamilselvan and Mello,  Zena and Anderson,  Craig L. and Monroy,  Maria and Keltner,  Dacher},
  year = {2024},
  month = apr,
  pages = {209–221}
}</t>
  </si>
  <si>
    <t>creative thinking</t>
  </si>
  <si>
    <t>@article{Chirico2018,
  title = {Awe Enhances Creative Thinking: An Experimental Study},
  volume = {30},
  ISSN = {1532-6934},
  url = {http://dx.doi.org/10.1080/10400419.2018.1446491},
  DOI = {10.1080/10400419.2018.1446491},
  number = {2},
  journal = {Creativity Research Journal},
  publisher = {Informa UK Limited},
  author = {Chirico,  Alice and Glaveanu,  Vlad Petre and Cipresso,  Pietro and Riva,  Giuseppe and Gaggioli,  Andrea},
  year = {2018},
  month = apr,
  pages = {123–131}
}</t>
  </si>
  <si>
    <t>@article{Danvers2017,
  title = {Going off script: Effects of awe on memory for script-typical and -irrelevant narrative detail.},
  volume = {17},
  ISSN = {1528-3542},
  url = {http://dx.doi.org/10.1037/emo0000277},
  DOI = {10.1037/emo0000277},
  number = {6},
  journal = {Emotion},
  publisher = {American Psychological Association (APA)},
  author = {Danvers,  Alexander F. and Shiota,  Michelle N.},
  year = {2017},
  month = sep,
  pages = {938–952}
}</t>
  </si>
  <si>
    <t>@article{Chen2020,
  title = {Awe and the interconnected self},
  volume = {16},
  ISSN = {1743-9779},
  url = {http://dx.doi.org/10.1080/17439760.2020.1818808},
  DOI = {10.1080/17439760.2020.1818808},
  number = {6},
  journal = {The Journal of Positive Psychology},
  publisher = {Informa UK Limited},
  author = {Chen,  Susan K. and Mongrain,  Myriam},
  year = {2020},
  month = sep,
  pages = {770–778}
}</t>
  </si>
  <si>
    <t>social connectedness</t>
  </si>
  <si>
    <t>@article{Williams2008,
  title = {Pride and perseverance: The motivational role of pride.},
  volume = {94},
  ISSN = {0022-3514},
  url = {http://dx.doi.org/10.1037/0022-3514.94.6.1007},
  DOI = {10.1037/0022-3514.94.6.1007},
  number = {6},
  journal = {Journal of Personality and Social Psychology},
  publisher = {American Psychological Association (APA)},
  author = {Williams,  Lisa A. and DeSteno,  David},
  year = {2008},
  pages = {1007–1017}
}</t>
  </si>
  <si>
    <t>pride, motivation</t>
  </si>
  <si>
    <t>https://ennosgermancourse-my.sharepoint.com/:b:/g/personal/ennowinkler_ennosgermancourse_onmicrosoft_com/EcSoKPr6LFhLurLJ6UDHUEQBuVz9Xw1Xpw2pioV6HfW5uw?e=kquTIc</t>
  </si>
  <si>
    <t>@article{SHEN2021,
  title = {The neural basis of pride: A comparative perspective},
  volume = {29},
  ISSN = {1671-3710},
  url = {http://dx.doi.org/10.3724/SP.J.1042.2021.00131},
  DOI = {10.3724/sp.j.1042.2021.00131},
  number = {1},
  journal = {Advances in Psychological Science},
  publisher = {China Science Publishing &amp; Media Ltd.},
  author = {SHEN,  Lei and JIANG,  Daitai and CHEN,  Ning and LIU,  Wei},
  year = {2021},
  month = jan,
  pages = {131–139}
}</t>
  </si>
  <si>
    <t>biology</t>
  </si>
  <si>
    <t>https://ennosgermancourse-my.sharepoint.com/:b:/g/personal/ennowinkler_ennosgermancourse_onmicrosoft_com/EWcqkb7H-clPokC2tZFtgu0BBoSCaEnN8kxZC5K907UxYA?e=NuFsoq</t>
  </si>
  <si>
    <t>@article{Schaffer2023,
  title = {Awe: A Systematic Review within a Cognitive Behavioural Framework and Proposed Cognitive Behavioural Model of Awe},
  volume = {9},
  ISSN = {2364-5059},
  url = {http://dx.doi.org/10.1007/s41042-023-00116-3},
  DOI = {10.1007/s41042-023-00116-3},
  number = {1},
  journal = {International Journal of Applied Positive Psychology},
  publisher = {Springer Science and Business Media LLC},
  author = {Schaffer,  Vikki and Huckstepp,  Tyrone and Kannis-Dymand,  Lee},
  year = {2023},
  month = aug,
  pages = {101–136}
}</t>
  </si>
  <si>
    <t>review</t>
  </si>
  <si>
    <t>https://ennosgermancourse-my.sharepoint.com/:b:/g/personal/ennowinkler_ennosgermancourse_onmicrosoft_com/ERi4Di4AKFtAiQ85r6azPUsBnXS3n7edD-uotXM_Smq39Q?e=DodURM</t>
  </si>
  <si>
    <t>@article{Lucht2023,
  title = {The Evolutionary Function of Awe: A Review and Integrated Model of Seven Theoretical Perspectives},
  volume = {16},
  ISSN = {1754-0747},
  url = {http://dx.doi.org/10.1177/17540739231197199},
  DOI = {10.1177/17540739231197199},
  number = {1},
  journal = {Emotion Review},
  publisher = {SAGE Publications},
  author = {Lucht,  Antonia and van Schie,  Hein T.},
  year = {2023},
  month = aug,
  pages = {46–63}
}</t>
  </si>
  <si>
    <t>@article{Jiao2022,
  title = {Dispositional Awe Positively Predicts Prosocial Tendencies: The Multiple Mediation Effects of Connectedness and Empathy},
  volume = {19},
  ISSN = {1660-4601},
  url = {http://dx.doi.org/10.3390/ijerph192416605},
  DOI = {10.3390/ijerph192416605},
  number = {24},
  journal = {International Journal of Environmental Research and Public Health},
  publisher = {MDPI AG},
  author = {Jiao,  Liming and Luo,  Li},
  year = {2022},
  month = dec,
  pages = {16605}
}</t>
  </si>
  <si>
    <t>@article{Xiong2023,
  title = {Impact of Awe on Prosocial Behavior and Authenticity for Personal Growth and Communal Well-being},
  volume = {8},
  ISSN = {2790-167X},
  url = {http://dx.doi.org/10.56028/aehssr.8.1.247.2023},
  DOI = {10.56028/aehssr.8.1.247.2023},
  number = {1},
  journal = {Advances in Education,  Humanities and Social Science Research},
  publisher = {Madison Academic Press},
  author = {Xiong,  Ruizhe},
  year = {2023},
  month = nov,
  pages = {247}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</si>
  <si>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</si>
  <si>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@article{Dickens2023,
  title = {The Authentic and Hubristic Pride scales do not validly assess the two-facet model of pride: Time to rewind and reboot with new measures.},
  volume = {23},
  ISSN = {1528-3542},
  url = {http://dx.doi.org/10.1037/emo0001142},
  DOI = {10.1037/emo0001142},
  number = {3},
  journal = {Emotion},
  publisher = {American Psychological Association (APA)},
  author = {Dickens,  Leah R. and Murphy,  Brett A.},
  year = {2023},
  month = apr,
  pages = {886–893}
}</t>
  </si>
  <si>
    <t>@article{Tracy2007,
  title = {Authentic And Hubristic Pride Scales},
  url = {http://dx.doi.org/10.1037/t06465-000},
  DOI = {10.1037/t06465-000},
  journal = {PsycTESTS Dataset},
  publisher = {American Psychological Association (APA)},
  author = {Tracy,  Jessica L. and Robins,  Richard W.},
  year = {2007}
}</t>
  </si>
  <si>
    <t>@article{Schultheiss2008,
  title = {The reliability of a Picture Story Exercise measure of implicit motives: Estimates of internal consistency,  retest reliability,  and ipsative stability},
  volume = {42},
  ISSN = {0092-6566},
  url = {http://dx.doi.org/10.1016/j.jrp.2008.07.008},
  DOI = {10.1016/j.jrp.2008.07.008},
  number = {6},
  journal = {Journal of Research in Personality},
  publisher = {Elsevier BV},
  author = {Schultheiss,  Oliver C. and Liening,  Scott H. and Schad,  Daniel},
  year = {2008},
  month = dec,
  pages = {1560–1571}
}</t>
  </si>
  <si>
    <t>@article{Triandis1998,
  title = {Converging measurement of horizontal and vertical individualism and collectivism.},
  volume = {74},
  ISSN = {0022-3514},
  url = {http://dx.doi.org/10.1037/0022-3514.74.1.118},
  DOI = {10.1037/0022-3514.74.1.118},
  number = {1},
  journal = {Journal of Personality and Social Psychology},
  publisher = {American Psychological Association (APA)},
  author = {Triandis,  Harry C. and Gelfand,  Michele J.},
  year = {1998},
  month = jan,
  pages = {118–128}
}</t>
  </si>
  <si>
    <t>@article{DeYoung2022,
  title = {Value Fulfillment from a Cybernetic Perspective: A New Psychological Theory of Well-Being},
  volume = {27},
  ISSN = {1532-7957},
  url = {http://dx.doi.org/10.1177/10888683221083777},
  DOI = {10.1177/10888683221083777},
  number = {1},
  journal = {Personality and Social Psychology Review},
  publisher = {SAGE Publications},
  author = {DeYoung,  Colin G. and Tiberius,  Valerie},
  year = {2022},
  month = apr,
  pages = {3–27}
}</t>
  </si>
  <si>
    <t>Predoc</t>
  </si>
  <si>
    <t>https://ennosgermancourse-my.sharepoint.com/:b:/g/personal/ennowinkler_ennosgermancourse_onmicrosoft_com/EX6Sh59ie2tGh-rJ74UShvABIwiXky4HvT00IylWAaKDxw?e=CjMXIn</t>
  </si>
  <si>
    <t>@article{Eid2001,
  title = {Norms for experiencing emotions in different cultures: Inter- and intranational differences.},
  volume = {81},
  ISSN = {0022-3514},
  url = {http://dx.doi.org/10.1037/0022-3514.81.5.869},
  DOI = {10.1037/0022-3514.81.5.869},
  number = {5},
  journal = {Journal of Personality and Social Psychology},
  publisher = {American Psychological Association (APA)},
  author = {Eid,  Michael and Diener,  Ed},
  year = {2001},
  pages = {869–885}
}</t>
  </si>
  <si>
    <t>@article{Fredrickson2002,
  title = {Positive Emotions Trigger Upward Spirals Toward Emotional Well-Being},
  volume = {13},
  ISSN = {1467-9280},
  url = {http://dx.doi.org/10.1111/1467-9280.00431},
  DOI = {10.1111/1467-9280.00431},
  number = {2},
  journal = {Psychological Science},
  publisher = {SAGE Publications},
  author = {Fredrickson,  Barbara L. and Joiner,  Thomas},
  year = {2002},
  month = mar,
  pages = {172–175}
}</t>
  </si>
  <si>
    <t>@article{Kalokerinos2014,
  title = {Don’t grin when you win: The social costs of positive emotion expression in performance situations.},
  volume = {14},
  ISSN = {1528-3542},
  url = {http://dx.doi.org/10.1037/a0034442},
  DOI = {10.1037/a0034442},
  number = {1},
  journal = {Emotion},
  publisher = {American Psychological Association (APA)},
  author = {Kalokerinos,  Elise K. and Greenaway,  Katharine H. and Pedder,  David J. and Margetts,  Elise A.},
  year = {2014},
  pages = {180–186}
}</t>
  </si>
  <si>
    <t>@article{Lvoll2017,
  title = {Experiences matter: Positive emotions facilitate intrinsic motivation},
  volume = {4},
  ISSN = {2331-1908},
  url = {http://dx.doi.org/10.1080/23311908.2017.1340083},
  DOI = {10.1080/23311908.2017.1340083},
  number = {1},
  journal = {Cogent Psychology},
  publisher = {Informa UK Limited},
  author = {Løvoll,  Helga S. and Røysamb,  Espen and Vittersø,  Joar},
  editor = {Zourbanos,  Nikos},
  year = {2017},
  month = jun,
  pages = {1340083}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</si>
  <si>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</si>
  <si>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@misc{Mauss2008,
  title = {Culture and Automatic Emotion Regulation},
  ISBN = {9781444301786},
  url = {http://dx.doi.org/10.1002/9781444301786.ch2},
  DOI = {10.1002/9781444301786.ch2},
  journal = {Regulating Emotions},
  publisher = {Wiley},
  author = {Mauss,  Iris B. and Bunge,  Silvia A. and Gross,  James J.},
  year = {2008},
  month = feb,
  pages = {39–60}
}</t>
  </si>
  <si>
    <t>@article{Miyamoto2014,
  title = {Cultural differences in hedonic emotion regulation after a negative event.},
  volume = {14},
  ISSN = {1528-3542},
  url = {http://dx.doi.org/10.1037/a0036257},
  DOI = {10.1037/a0036257},
  number = {4},
  journal = {Emotion},
  publisher = {American Psychological Association (APA)},
  author = {Miyamoto,  Yuri and Ma,  Xiaoming and Petermann,  Amelia G.},
  year = {2014},
  pages = {804–815}
}</t>
  </si>
  <si>
    <t>@incollection{Wong&amp;Tsai2007,
editor = {Tracy, Jessica L. and Robins, Richard W. and Tangney, June Prince},
  title = {Cultural models of shame and guilt},
  chapter = {Cultural models of shame and guilt},
  author = {Wong, Ying and Tsai, Jeanne},
booktitle = {The Self-conscious Emotions: Theory and Research},
  publisher = {Guilford Press},
  year = {2007},
  volume = {},
  number = {},
  series = {},
  type = {},
  address = {},
  edition = {},
  month = {},
  pages = {},
  note = {},
  annote = {}
}</t>
  </si>
  <si>
    <t>@incollection{assembly2017resolution,
  title = {Resolution adopted by the General Assembly on 6 July 2017},
  author = {{United Nations General Assembly}},
  booktitle = {Technical Report A/RES/71/313},
  year = {2017}
}</t>
  </si>
  <si>
    <t>@article{Weidman2015,
  title = {The Benefits of Following Your Pride: Authentic Pride Promotes Achievement},
  volume = {84},
  ISSN = {1467-6494},
  url = {http://dx.doi.org/10.1111/jopy.12184},
  DOI = {10.1111/jopy.12184},
  number = {5},
  journal = {Journal of Personality},
  publisher = {Wiley},
  author = {Weidman,  Aaron C. and Tracy,  Jessica L. and Elliot,  Andrew J.},
  year = {2015},
  month = jun,
  pages = {607–622}
}</t>
  </si>
  <si>
    <t>@incollection{TracyRobins2007,
editor = {Tracy, Jessica L. and Robins, Richard W. and Tangney, June Prince},
  title = {The nature of pride},
  chapter = {15},
  author = {Tracy, Jessica L. and Robins, Richard W.},
booktitle = {The Self-conscious Emotions: Theory and Research},
  publisher = {The Guilford Press},
  year = {2007},
  volume = {},
  number = {},
  series = {},
  type = {},
  address = {},
  edition = {},
  month = {},
  pages = {},
  note = {},
  annote = {}
}</t>
  </si>
  <si>
    <t>@article{Stanger2020,
  title = {Linking facets of pride with moral behaviour in sport: the mediating role of moral disengagement},
  volume = {19},
  ISSN = {1557-251X},
  url = {http://dx.doi.org/10.1080/1612197X.2020.1830825},
  DOI = {10.1080/1612197x.2020.1830825},
  number = {6},
  journal = {International Journal of Sport and Exercise Psychology},
  publisher = {Informa UK Limited},
  author = {Stanger,  Nicholas and Kavussanu,  Maria and Ring,  Christopher},
  year = {2020},
  month = oct,
  pages = {929–942}
}</t>
  </si>
  <si>
    <t>@article{Yan2023,
  title = {Feeling the values: How pride and awe differentially enhance consumers’ sustainable behavioral intentions},
  volume = {52},
  ISSN = {1552-7824},
  url = {http://dx.doi.org/10.1007/s11747-023-00928-4},
  DOI = {10.1007/s11747-023-00928-4},
  number = {1},
  journal = {Journal of the Academy of Marketing Science},
  publisher = {Springer Science and Business Media LLC},
  author = {Yan,  Li and Keh,  Hean Tat and Murray,  Kyle B.},
  year = {2023},
  month = mar,
  pages = {75–96}
}</t>
  </si>
  <si>
    <t>@article{Gilchrist2017,
  title = {Experienced and Anticipated Pride and Shame as Predictors of Goal-Directed Behavior},
  volume = {39},
  ISSN = {1543-2904},
  url = {http://dx.doi.org/10.1123/jsep.2017-0011},
  DOI = {10.1123/jsep.2017-0011},
  number = {6},
  journal = {Journal of Sport and Exercise Psychology},
  publisher = {Human Kinetics},
  author = {Gilchrist,  Jenna D. and Conroy,  David E. and Sabiston,  Catherine M.},
  year = {2017},
  month = dec,
  pages = {438–442}
}</t>
  </si>
  <si>
    <t>@inbook{Chirico2020,
  title = {Awe},
  ISBN = {9783319983905},
  url = {http://dx.doi.org/10.1007/978-3-319-98390-5_30-1},
  DOI = {10.1007/978-3-319-98390-5_30-1},
  booktitle = {The Palgrave Encyclopedia of the Possible},
  publisher = {Springer International Publishing},
  author = {Chirico,  Alice},
  year = {2020},
  pages = {1–9}
}</t>
  </si>
  <si>
    <t>@article{Kristjnsson2016,
  title = {Awe: An Aristotelian Analysis of a non-Aristotelian Virtuous Emotion},
  volume = {45},
  ISSN = {1574-9274},
  url = {http://dx.doi.org/10.1007/s11406-016-9741-8},
  DOI = {10.1007/s11406-016-9741-8},
  number = {1},
  journal = {Philosophia},
  publisher = {Springer Science and Business Media LLC},
  author = {Kristjánsson,  Kristján},
  year = {2016},
  month = jul,
  pages = {125–142}
}</t>
  </si>
  <si>
    <t>@inbook{Wegner2023,
  title = {Implicit Motives in Sport and Exercise},
  ISBN = {9783031039218},
  url = {http://dx.doi.org/10.1007/978-3-031-03921-8_9},
  DOI = {10.1007/978-3-031-03921-8_9},
  booktitle = {Sport and Exercise Psychology},
  publisher = {Springer International Publishing},
  author = {Wegner,  Mirko and Brinkmann,  Kerstin},
  year = {2023},
  pages = {193–222}
}</t>
  </si>
  <si>
    <t>implicit motives</t>
  </si>
  <si>
    <t>@article{Weiner1985,
  title = {An attributional theory of achievement motivation and emotion.},
  volume = {92},
  ISSN = {0033-295X},
  url = {http://dx.doi.org/10.1037/0033-295X.92.4.548},
  DOI = {10.1037/0033-295x.92.4.548},
  number = {4},
  journal = {Psychological Review},
  publisher = {American Psychological Association (APA)},
  author = {Weiner,  Bernard},
  year = {1985},
  pages = {548–573}
}</t>
  </si>
  <si>
    <t>attributions</t>
  </si>
  <si>
    <t xml:space="preserve">@Inbook{Vogl2021,
author = {Vogl, Elisabeth
and Pekrun, Reinhard
and Loderer, Kristina},
editor = {Moraitou, Despina
and Metallidou, Panayiota},
title = {Epistemic Emotions and Metacognitive Feelings},
bookTitle = {Trends and Prospects in Metacognition Research across the Life Span: A Tribute to Anastasia Efklides},
year = {2021},
publisher = {Springer International Publishing},
address = {Cham},
pages = {41--58},
abstract = {Epistemic emotions such as surprise, curiosity, and confusion occur during epistemic cognitive activities. They result from cognitive appraisals about the (mis-)alignment between new information and existing knowledge or beliefs. More specifically, epistemic emotions can be triggered by discrepant or contradictory information that prompts cognitive incongruity, and they can influence cognitive information processing and the generation of knowledge. Metacognitive feelings, on the other hand, are affective experiences that inform individuals about the status of their cognitive processes. Metacognitive feelings are products of inferential processes that are often non-conscious and non-analytic, and they can influence the regulation of cognition. These definitions suggest that both epistemic emotions and metacognitive feelings are closely connected to cognitive processing, which raises the question whether, and how, they relate to each other. In this chapter, we introduce the concept of epistemic emotions and discuss similarities, differences, and links between epistemic emotions and metacognitive feelings.},
isbn = {978-3-030-51673-4},
doi = {10.1007/978-3-030-51673-4_3},
url = {https://doi.org/10.1007/978-3-030-51673-4_3}
}
</t>
  </si>
  <si>
    <t>https://ennosgermancourse-my.sharepoint.com/:b:/g/personal/ennowinkler_ennosgermancourse_onmicrosoft_com/EeJ4QFN611ZFqxubPZwgJD4B-qXV3lk9a7NaqU9UvHFEag?e=vpuWwl</t>
  </si>
  <si>
    <t xml:space="preserve">@article{KeltnerMonroy2023,
author = {Monroy, Maria and Keltner, Dacher},
title = {Awe as a Pathway to Mental and Physical Health},
journal = {Perspectives on Psychological Science},
volume = {18},
number = {2},
pages = {309-320},
year = {2023},
doi = {10.1177/17456916221094856},
    note ={PMID: 35994778},
URL = { 
        https://doi.org/10.1177/17456916221094856
},
eprint = { 
        https://doi.org/10.1177/17456916221094856
}
,
    abstract = { How do experiences in nature or in spiritual contemplation or in being moved by music or with psychedelics promote mental and physical health? Our proposal in this article is awe. To make this argument, we first review recent advances in the scientific study of awe, an emotion often considered ineffable and beyond measurement. Awe engages five processes—shifts in neurophysiology, a diminished focus on the self, increased prosocial relationality, greater social integration, and a heightened sense of meaning—that benefit well-being. We then apply this model to illuminate how experiences of awe that arise in nature, spirituality, music, collective movement, and psychedelics strengthen the mind and body. }
}
</t>
  </si>
  <si>
    <t>awe and mental health</t>
  </si>
  <si>
    <t>@article{Chirico2021,
  title = {The Potential Role of Awe for Depression: Reassembling the Puzzle},
  volume = {12},
  ISSN = {1664-1078},
  url = {http://dx.doi.org/10.3389/fpsyg.2021.617715},
  DOI = {10.3389/fpsyg.2021.617715},
  journal = {Frontiers in Psychology},
  publisher = {Frontiers Media SA},
  author = {Chirico,  Alice and Gaggioli,  Andrea},
  year = {2021},
  month = apr 
}</t>
  </si>
  <si>
    <t>@inbook{Sabiston2020,
  editor = {Tenenbaum, Gershon and Eklund, Robert C.},
  title = {Self‐Conscious Emotions in Sport and Exercise},
  ISBN = {9781119568124},
  url = {http://dx.doi.org/10.1002/9781119568124.ch14},
  DOI = {10.1002/9781119568124.ch14},
  booktitle = {Handbook of Sport Psychology},
  publisher = {Wiley},
  author = {Sabiston,  Catherine M. and Pila,  Eva and Gilchrist,  Jenna D.},
  year = {2020},
  month = apr,
  pages = {299–319}
}</t>
  </si>
  <si>
    <t xml:space="preserve">@article{TracyRobins2004,
author = {Jessica L. Tracy and Richard W. Robins},
title = {Putting the Self Into Self-Conscious Emotions: A Theoretical Model},
journal = {Psychological Inquiry},
volume = {15},
number = {2},
pages = {103--125},
year = {2004},
publisher = {Routledge},
doi = {10.1207/s15327965pli1502\_01},
URL = { 
        https://doi.org/10.1207/s15327965pli1502_01
},
eprint = { 
        https://doi.org/10.1207/s15327965pli1502_01
}
}
</t>
  </si>
  <si>
    <t>@article{Tracy2009,
  title = {Authentic and Hubristic Pride: The Affective Core of Self-esteem and Narcissism},
  volume = {8},
  ISSN = {1529-8876},
  url = {http://dx.doi.org/10.1080/15298860802505053},
  DOI = {10.1080/15298860802505053},
  number = {2–3},
  journal = {Self and Identity},
  publisher = {Informa UK Limited},
  author = {Tracy,  Jessica L. and Cheng,  Joey T. and Robins,  Richard W. and Trzesniewski,  Kali H.},
  year = {2009},
  month = apr,
  pages = {196–213}
}</t>
  </si>
  <si>
    <t>@article{Rivera2019,
  title = {Awe and meaning: Elucidating complex effects of awe experiences on meaning in life},
  volume = {50},
  ISSN = {1099-0992},
  url = {http://dx.doi.org/10.1002/ejsp.2604},
  DOI = {10.1002/ejsp.2604},
  number = {2},
  journal = {European Journal of Social Psychology},
  publisher = {Wiley},
  author = {Rivera,  Grace N. and Vess,  Matthew and Hicks,  Joshua A. and Routledge,  Clay},
  year = {2019},
  month = jul,
  pages = {392–405}
}</t>
  </si>
  <si>
    <t>@Article{Hofstede1983,
  author = {Hofstede, Geert},
  title = {National Cultures in Four Dimensions: A Research-Based Theory of Cultural Differences
among Nations},
  journal = {International Studies of Management &amp; Organization},
  year = {1983},
  volume = {13},
  number = {1-2}
}</t>
  </si>
  <si>
    <t>@article{Fredrickson2004,
  title = {The broaden–and–build theory of positive emotions},
  volume = {359},
  ISSN = {1471-2970},
  url = {http://dx.doi.org/10.1098/rstb.2004.1512},
  DOI = {10.1098/rstb.2004.1512},
  number = {1449},
  journal = {Philosophical Transactions of the Royal Society of London. Series B: Biological Sciences},
  publisher = {The Royal Society},
  author = {Fredrickson,  Barbara L.},
  editor = {Huppert,  F. A. and Baylis,  N. and Keverne,  B.},
  year = {2004},
  month = sep,
  pages = {1367–1377}
}</t>
  </si>
  <si>
    <t>@article{Tang2020,
  author = {Mary Tang},
  title = {‘Awe’some Choice: An Expansion of the Broaden and Build Theory},
  journal = {BSU Honors Program Theses and Projects},
  year = {2020},
  number = {Item 346},
  url = {https://vc.bridgew.edu/honors_proj/346},
}</t>
  </si>
  <si>
    <t>https://ennosgermancourse-my.sharepoint.com/:b:/g/personal/ennowinkler_ennosgermancourse_onmicrosoft_com/EUZhYJV-ovZBpX21IDEqqBsBBW1WYlNlXGzeuvVg0AZjLw?e=bzOfXv</t>
  </si>
  <si>
    <t xml:space="preserve">@incollection{Smith2014,
  author = {C. A. Smith and E. M. Tong and P. C. Ellsworth},
  title = {The differentiation of positive emotional experience as viewed through the lens of appraisal theory},
  booktitle = {The Handbook of Positive Emotions},
  editor = {M. Tugade and M. Shiota and L. D. Kirby},
  pages = {11--27},
  publisher = {Guilford},
  year = {2014},
}
</t>
  </si>
  <si>
    <t>https://ennosgermancourse-my.sharepoint.com/:b:/g/personal/ennowinkler_ennosgermancourse_onmicrosoft_com/EZvjpTYvN0lOpknuAoBR_7AB27iKVWM1zRqb2ahrga7EzA?e=b9niA7</t>
  </si>
  <si>
    <t>Emotions are different from person to person</t>
  </si>
  <si>
    <t>@book{tiberius2018well,
  title = {Well-being as value fulfillment: How we can help each other to live well},
  author = {Tiberius, Valerie},
  year = {2018},
  publisher = {Oxford University Press, USA}
}</t>
  </si>
  <si>
    <t>@manual{winter1994manual,
  title     = {Manual for scoring motive imagery in running text},
  author    = {Winter, David G.},
  year      = {1994},
  edition   = {4th},
  note      = {Unpublished manuscript},
  address   = {Ann Arbor},
  institution = {University of Michigan},
}</t>
  </si>
  <si>
    <t>@article{Dong2019,
  title = {Openness to Experience,  Extraversion,  and Subjective Well-Being Among Chinese College Students: The Mediating Role of Dispositional Awe},
  volume = {123},
  ISSN = {1558-691X},
  url = {http://dx.doi.org/10.1177/0033294119826884},
  DOI = {10.1177/0033294119826884},
  number = {3},
  journal = {Psychological Reports},
  publisher = {SAGE Publications},
  author = {Dong,  Rui and Ni,  Shi G.},
  year = {2019},
  month = feb,
  pages = {903–928}
}</t>
  </si>
  <si>
    <t>Bibtex templates</t>
  </si>
  <si>
    <t xml:space="preserve">To add references manually, use these templates.
If you have a doi, you can add the "doi" field like in the green field below. DON'T add "https://doi.org/" before the DOI, Quarto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</si>
  <si>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</si>
  <si>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</si>
  <si>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</si>
  <si>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</si>
  <si>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</si>
  <si>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</si>
  <si>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</si>
  <si>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</si>
  <si>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</si>
  <si>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</si>
  <si>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</si>
  <si>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</si>
  <si>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</si>
  <si>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</si>
  <si>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</si>
  <si>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</si>
  <si>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</si>
  <si>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</si>
  <si>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</si>
  <si>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@inbook{citekey,
  editor = {},
  title = {},
  chapter = {},
  publisher = {},
  year = {},
  volume = {},
  number = {},
  series = {},
  type = {},
  address = {},
  edition = {},
  month = {},
  pages = {},
  note = {},
  annote = {}
}</t>
  </si>
  <si>
    <t>@inbook{citekey,
  editor = {},
  title = {},
  chapter = {},
  publisher = {},
  year = {}
}</t>
  </si>
  <si>
    <t>chapter in a book with editors</t>
  </si>
  <si>
    <t>@incollection{,
editor = {Tracy, Jessica L. and Robins, Richard W. and Tangney, June Prince},
  title = {},
  chapter = {},
  author = {},
booktitle = {The Self-conscious Emotions: Theory and Research},
  publisher = {The Guilford Press},
  year = {2007},
  volume = {},
  number = {},
  series = {},
  type = {},
  address = {},
  edition = {},
  month = {},
  pages = {},
  note = {},
  annote = {}
}</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</si>
  <si>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</si>
  <si>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</si>
  <si>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</si>
  <si>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</si>
  <si>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</si>
  <si>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</si>
  <si>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</si>
  <si>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</si>
  <si>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</si>
  <si>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</si>
  <si>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</si>
  <si>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</si>
  <si>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</si>
  <si>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</si>
  <si>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</si>
  <si>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</si>
  <si>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</si>
  <si>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</si>
  <si>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</si>
  <si>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Prozessstufen-ID</t>
  </si>
  <si>
    <t>Prozessstufenbeschreibung</t>
  </si>
  <si>
    <t>ID der nächsten Stufe</t>
  </si>
  <si>
    <t>Verbinderbezeichnung</t>
  </si>
  <si>
    <t>Formtyp</t>
  </si>
  <si>
    <t>Alternativtext</t>
  </si>
  <si>
    <t>Spalte1</t>
  </si>
  <si>
    <t>P1</t>
  </si>
  <si>
    <t>Awe in Sport Psychology</t>
  </si>
  <si>
    <t>P11, P12, P13</t>
  </si>
  <si>
    <t>Beginn</t>
  </si>
  <si>
    <t>P11</t>
  </si>
  <si>
    <t>Awe and Pride</t>
  </si>
  <si>
    <t>P112</t>
  </si>
  <si>
    <t>Entscheidung</t>
  </si>
  <si>
    <t>Small self vs. Big self
Maintaining vs. Rising in Hierarchy</t>
  </si>
  <si>
    <t>Prozess</t>
  </si>
  <si>
    <t>P12</t>
  </si>
  <si>
    <t>Creative Thinking</t>
  </si>
  <si>
    <t>P121</t>
  </si>
  <si>
    <t>Strategies to Achieve Goals
(e.g. convergent thinking)</t>
  </si>
  <si>
    <t>P13</t>
  </si>
  <si>
    <t>Connectedness</t>
  </si>
  <si>
    <t>P0</t>
  </si>
  <si>
    <t>Theory</t>
  </si>
  <si>
    <t>P01, P02</t>
  </si>
  <si>
    <t>P01</t>
  </si>
  <si>
    <t>Cybernetics</t>
  </si>
  <si>
    <t>P012</t>
  </si>
  <si>
    <t>P0121</t>
  </si>
  <si>
    <t>Dokument</t>
  </si>
  <si>
    <t>High Pride as Ideal State</t>
  </si>
  <si>
    <t>P02</t>
  </si>
  <si>
    <t>P021</t>
  </si>
  <si>
    <t>Awe as Result of Entropic Processing - destabilize the cybernetic system or invalidate individual characteristic adaptations</t>
  </si>
  <si>
    <t>P012, P0211</t>
  </si>
  <si>
    <t>Chaos / Entropy / the Unknown</t>
  </si>
  <si>
    <t>P0211</t>
  </si>
  <si>
    <t xml:space="preserve">   </t>
  </si>
  <si>
    <t xml:space="preserve">Here is a thesis with some useful info: </t>
  </si>
  <si>
    <t>https://ennosgermancourse-my.sharepoint.com/:b:/g/personal/ennowinkler_ennosgermancourse_onmicrosoft_com/EZwtW0QhMNhGj7lwQXvzWuMBsub1KF865RzvpVusmM-lcA?e=gLXYKL</t>
  </si>
  <si>
    <t>@incollection{assembly2017resolution,
  title = {Resolution adopted by the General Assembly on 6 July 2017},
  author = {Assembly, General},
  booktitle = {Technical Report A/RES/71/313},
  year = {2017}
}</t>
  </si>
  <si>
    <t>Name</t>
  </si>
  <si>
    <t>Bedingungen</t>
  </si>
  <si>
    <t>Hans-Böckler</t>
  </si>
  <si>
    <t xml:space="preserve">Wir fördern nicht:
    Kombinationen mit anderen nebenberuflichen Tätigkeiten, Teilzeitbeschäftigungen oder Ausbildungsgängen. Unsere Förderung versteht sich als materielle Absicherung einer Vollzeittätigkeit im Rahmen der Promotion und nicht zur Erlangung anderer Ausbildungsziele. </t>
  </si>
  <si>
    <t>Studienstiftung des deutschen Volkes</t>
  </si>
  <si>
    <r>
      <t xml:space="preserve">Förderkonzept
Die Studienstiftung fördert Promovierende unterschiedlicher fachlicher und persönlicher Hintergründe. Ziel ist es, die Promotionsstipendiat:innen bestmöglich darin zu unterstützen, ihre Talente zu entfalten und für die Allgemeinheit einzusetzen.
Die Studienstiftung fördert Promovierende unterschiedlicher fachlicher und persönlicher Hintergründe. Sie sind vereint in ihrem besonderen wissenschaftlichen Leistungsvermögen, in ihrer über die eigene Disziplin und Lebenswelt hinaus reichenden Neugier sowie in ihrem ausgeprägten gesellschaftlichen Verantwortungsbewusstsein. Ziel der Förderung ist es, die Promotionsstipendiat:innen bestmöglich darin zu unterstützen, diese Talente weiter zu entfalten und für die Allgemeinheit einzusetzen – sei es im Rahmen einer weiteren akademischen Laufbahn oder in vielfältigen anderen beruflichen wie persönlichen Kontexten.
Dotiert ist das Stipendium ab Oktober 2023 mit 1.450 Euro pro Monat zuzüglich einer Forschungskostenpauschale von 100 Euro (1.550 Euro). Die finanzielle Sicherheit, die das Stipendium ab Oktober 2023 für den Zeitraum von drei Jahren mit der Option auf eine sechsmonatige Verlängerung bietet, ermöglicht den Promovierenden wertvolle Freiräume – etwa bei der Wahl von Thema und Betreuung des Dissertationsprojekts, beim Zeitbudget, sowie bei der individuellen Ausgestaltung des Forschungs- und Arbeitsprozesses. </t>
    </r>
    <r>
      <rPr>
        <b/>
        <sz val="11"/>
        <color theme="1"/>
        <rFont val="Calibri"/>
        <family val="2"/>
        <scheme val="minor"/>
      </rPr>
      <t>Darüber hinaus können promotionsrelevante Auslandsaufenthalte gefördert werden.</t>
    </r>
    <r>
      <rPr>
        <sz val="11"/>
        <color theme="1"/>
        <rFont val="Calibri"/>
        <family val="2"/>
        <scheme val="minor"/>
      </rPr>
      <t xml:space="preserve"> Stipendiat:innen mit Kindern werden durch zusätzliche Mittel unterstützt und können – ebenso wie Stipendiat:innen in der Pflege von Angehörigen oder mit einer chronischen Erkrankung – bis zu 12 Monate zusätzliche Förderung beantragen. 
</t>
    </r>
    <r>
      <rPr>
        <b/>
        <sz val="11"/>
        <color theme="1"/>
        <rFont val="Calibri"/>
        <family val="2"/>
        <scheme val="minor"/>
      </rPr>
      <t xml:space="preserve">Zusätzlich kann das Stipendium mit einer Viertelstelle im Bereich Forschung und Lehre kombiniert und so wichtige akademische Lehr- und Verwaltungserfahrung gesammelt werden. </t>
    </r>
  </si>
  <si>
    <t>Landesgraduiertenstipendium</t>
  </si>
  <si>
    <t>Ausschlussgründe für die Stipendienvergabe: Das Promotionsvorhaben wird bereits auf andere Weise mit öffentlichen Mitteln finanziert. Es liegt bereits ein Beschäftigungsverhältnis vor.</t>
  </si>
  <si>
    <t>DAAD</t>
  </si>
  <si>
    <t xml:space="preserve">https://www2.daad.de/ausland/studieren/stipendium/de/70-stipendien-finden-und-bewerben/?status=4&amp;target=18&amp;subjectGrps=&amp;intention=&amp;daad=&amp;q=&amp;page=1&amp;detail=57556279
01. Februar - 17. März 2025, Auswahltermin im Mai/Juni, Stipendienantritt ab September 2025
Bewerbungsvoraussetzungen
Bitte prüfen Sie, ob Sie folgende Kriterien erfüllen:
    Sie müssen zum Bewerbungsschluss als Doktorandin bzw. Doktorand an einer deutschen Hochschule angenommen sein. Steht die formale Annahme noch aus, genügt der Nachweis der Vergabe des Dissertationsthemas (siehe „Bewerbungsunterlagen“).
    Die Aufnahme des Promotionsstudiums darf zum Bewerbungsschluss nicht länger als drei Jahre zurückliegen, es sei denn, es liegen besondere Gründe vor (siehe wichtige Stipendienhinweise / Abschnitt A, Punkt 5).
</t>
  </si>
  <si>
    <t>https://www.daad.de/de/laenderinformationen/asien/china/</t>
  </si>
  <si>
    <t>Rosa-Luxemburg</t>
  </si>
  <si>
    <t xml:space="preserve">
Dieses Stipendium wird im Rahmen der Richtlinien des Bundesministeriums für Bildung und Forschung (BMBF) vergeben. Die Regelförderdauer beträgt 3 Jahre, sie kann im Einzelfall um bis zu 6 Monate verlängert werden. Eventuelle andere in- oder ausländische Förderungen der Promotion werden auf die Förderdauer angerechnet.
Promotionsabschlussstipendien werden nicht vergeben.
Das Promotionsstipendium ist weitgehend einkommensunabhängig und beträgt z. Z. 1450,-€ im Monat. Dazu können eine monatliche Forschungskostenpauschale in Höhe von derzeit 100,-€ und ggf. Zuschläge zur Krankenkasse gewährt werden. Für Stipendiat*nnen können auch Auslandsaufenthalte (Forschungsaufenthalte, Konferenzbesuche etc.) gefördert werden.
Eine Doppelfinanzierung (z.B. gleichzeitiger Bezug weiterer Stipendien aus öffentlichen Mitteln oder Bezug von Arbeitslosengeld und Stipendium) ist prinzipiell ausgeschlossen.</t>
  </si>
  <si>
    <t>Heinrich-Böll</t>
  </si>
  <si>
    <t>Kann ich für ein komplettes Studium im Ausland gefördert werden?
„Bildungsinländer*innen“ können nach Aufnahme in die Förderung mehrere Semester im Ausland studieren und bekommen dafür eine zusätzliche finanzielle Förderung neben dem Grundstipendium.
Auch die Förderung kompletter Bachelor- oder Masterstudiengänge, allerdings i.d.R. nur innerhalb der EU oder in der Schweiz, ist mit zusätzlicher finanzieller Förderung möglich. Das Vorhaben (Studienortwahl, -fach) muss in diesem Fall in der Bewerbung ausführlich begründet werden. Auch muss erläutert werden, wie im Falle einer Auslandsförderung die Teilnahme am Begleitprogramm des Studienwerks erfolgen kann. Studiengebühren können (teilweise) erstattet werden.
Die zusätzliche Auslandsförderung für ein Auslandsstudium ist auf max. 12 Monate pro Studiengang begrenzt.
Kann eine komplette Promotion im Ausland gefördert werden?
Die Förderung einer kompletten Auslandspromotion, allerdings i.d.R. nur innerhalb der EU oder in der Schweiz, ist mit zusätzlicher finanzieller Förderung neben dem Grundstipendium möglich. Das Vorhaben (Studienortwahl, -fach, Dissertationsthema) muss in diesem Fall in der Bewerbung ausführlich begründet werden. Auch muss erläutert werden, wie im Falle einer Auslandsförderung die Teilnahme am Begleitprogramm des Studienwerks erfolgen kann. 
Die zusätzliche Auslandsförderung für eine Auslandspromotion ist auf max. 12 Monate begrenzt.</t>
  </si>
  <si>
    <t>Kann ich mich ausschließlich für eine Förderung für einen Studien- oder Forschungsaufenthalt im Ausland bewerben, selbst wenn ich noch nicht Stipendiat*in bin?
Studierende und Graduierte, die einen Auslandsaufenthalt planen, aber noch kein*e Stipendiat*innen der Heinrich-Böll-Stiftung sind, können nicht separat für einen Auslandsaufenthalt gefördert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</si>
</sst>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26"/>
      <color theme="1"/>
      <name val="Calibri"/>
      <family val="2"/>
      <scheme val="minor"/>
    </font>
    <font>
      <sz val="18"/>
      <color theme="1"/>
      <name val="Calibri"/>
      <family val="2"/>
      <scheme val="minor"/>
    </font>
    <font>
      <sz val="11"/>
      <color theme="1"/>
      <name val="Calibri"/>
      <family val="2"/>
    </font>
    <font>
      <sz val="20"/>
      <color theme="1"/>
      <name val="Calibri"/>
      <family val="2"/>
      <scheme val="minor"/>
    </font>
    <font>
      <sz val="28"/>
      <color theme="1"/>
      <name val="Calibri"/>
      <family val="2"/>
      <scheme val="minor"/>
    </font>
    <font>
      <sz val="14"/>
      <color theme="1"/>
      <name val="Calibri"/>
      <family val="2"/>
      <scheme val="minor"/>
    </font>
    <font>
      <sz val="24"/>
      <color theme="1"/>
      <name val="Calibri"/>
      <family val="2"/>
      <scheme val="minor"/>
    </font>
    <font>
      <u/>
      <sz val="11"/>
      <color theme="10"/>
      <name val="Calibri"/>
      <family val="2"/>
      <scheme val="minor"/>
    </font>
    <font>
      <sz val="11"/>
      <color rgb="FF000000"/>
      <name val="Calibri"/>
      <family val="2"/>
    </font>
    <font>
      <u/>
      <sz val="11"/>
      <color rgb="FF0563C1"/>
      <name val="Calibri"/>
      <family val="2"/>
    </font>
    <font>
      <sz val="18"/>
      <color rgb="FF000000"/>
      <name val="Calibri"/>
      <family val="2"/>
    </font>
    <font>
      <b/>
      <sz val="11"/>
      <color rgb="FFFFFFFF"/>
      <name val="Calibri"/>
      <family val="2"/>
    </font>
    <font>
      <sz val="10"/>
      <color rgb="FF000000"/>
      <name val="Arial Unicode MS"/>
    </font>
    <font>
      <sz val="11"/>
      <name val="Calibri"/>
      <family val="2"/>
      <scheme val="minor"/>
    </font>
    <font>
      <sz val="11"/>
      <color rgb="FF000000"/>
      <name val="Calibri"/>
      <family val="2"/>
      <scheme val="minor"/>
    </font>
    <font>
      <sz val="16"/>
      <color theme="1"/>
      <name val="Calibri"/>
      <family val="2"/>
      <scheme val="minor"/>
    </font>
    <font>
      <sz val="11"/>
      <color rgb="FF9C0006"/>
      <name val="Calibri"/>
      <family val="2"/>
      <scheme val="minor"/>
    </font>
    <font>
      <b/>
      <sz val="11"/>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7EED3"/>
        <bgColor indexed="64"/>
      </patternFill>
    </fill>
    <fill>
      <patternFill patternType="solid">
        <fgColor rgb="FFFFF2CC"/>
        <bgColor rgb="FF000000"/>
      </patternFill>
    </fill>
    <fill>
      <patternFill patternType="solid">
        <fgColor rgb="FFC6E0B4"/>
        <bgColor rgb="FF000000"/>
      </patternFill>
    </fill>
    <fill>
      <patternFill patternType="solid">
        <fgColor rgb="FFDDEBF7"/>
        <bgColor rgb="FF000000"/>
      </patternFill>
    </fill>
    <fill>
      <patternFill patternType="solid">
        <fgColor rgb="FF4472C4"/>
        <bgColor rgb="FF4472C4"/>
      </patternFill>
    </fill>
    <fill>
      <patternFill patternType="solid">
        <fgColor rgb="FFD9E1F2"/>
        <bgColor rgb="FFD9E1F2"/>
      </patternFill>
    </fill>
    <fill>
      <patternFill patternType="solid">
        <fgColor rgb="FFFFC7CE"/>
      </patternFill>
    </fill>
    <fill>
      <patternFill patternType="solid">
        <fgColor rgb="FFFFFF00"/>
        <bgColor indexed="64"/>
      </patternFill>
    </fill>
  </fills>
  <borders count="6">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bottom style="thin">
        <color rgb="FF8EA9DB"/>
      </bottom>
      <diagonal/>
    </border>
    <border>
      <left/>
      <right/>
      <top style="thin">
        <color rgb="FF8EA9DB"/>
      </top>
      <bottom/>
      <diagonal/>
    </border>
  </borders>
  <cellStyleXfs count="3">
    <xf numFmtId="0" fontId="0" fillId="0" borderId="0"/>
    <xf numFmtId="0" fontId="8" fillId="0" borderId="0" applyNumberFormat="0" applyFill="0" applyBorder="0" applyAlignment="0" applyProtection="0"/>
    <xf numFmtId="0" fontId="17" fillId="11" borderId="0" applyNumberFormat="0" applyBorder="0" applyAlignment="0" applyProtection="0"/>
  </cellStyleXfs>
  <cellXfs count="75">
    <xf numFmtId="0" fontId="0" fillId="0" borderId="0" xfId="0"/>
    <xf numFmtId="49" fontId="1" fillId="0" borderId="0" xfId="0" applyNumberFormat="1" applyFont="1" applyAlignment="1">
      <alignment vertical="top" wrapText="1"/>
    </xf>
    <xf numFmtId="0" fontId="0" fillId="0" borderId="0" xfId="0" applyAlignment="1">
      <alignment wrapText="1"/>
    </xf>
    <xf numFmtId="49" fontId="0" fillId="0" borderId="0" xfId="0" applyNumberFormat="1"/>
    <xf numFmtId="49" fontId="0" fillId="0" borderId="0" xfId="0" applyNumberFormat="1" applyAlignment="1">
      <alignment wrapText="1"/>
    </xf>
    <xf numFmtId="0" fontId="2" fillId="3" borderId="0" xfId="0" applyFont="1" applyFill="1"/>
    <xf numFmtId="49" fontId="1" fillId="3" borderId="0" xfId="0" applyNumberFormat="1" applyFont="1" applyFill="1" applyAlignment="1">
      <alignment vertical="top" wrapText="1"/>
    </xf>
    <xf numFmtId="0" fontId="0" fillId="3" borderId="0" xfId="0" applyFill="1"/>
    <xf numFmtId="0" fontId="0" fillId="4" borderId="0" xfId="0" applyFill="1"/>
    <xf numFmtId="0" fontId="4" fillId="5" borderId="0" xfId="0" applyFont="1" applyFill="1"/>
    <xf numFmtId="0" fontId="2" fillId="5" borderId="0" xfId="0" applyFont="1" applyFill="1"/>
    <xf numFmtId="0" fontId="5" fillId="5" borderId="0" xfId="0" applyFont="1" applyFill="1"/>
    <xf numFmtId="0" fontId="6" fillId="5" borderId="0" xfId="0" applyFont="1" applyFill="1" applyAlignment="1">
      <alignment wrapText="1"/>
    </xf>
    <xf numFmtId="0" fontId="0" fillId="5" borderId="0" xfId="0" applyFill="1"/>
    <xf numFmtId="14" fontId="3" fillId="5" borderId="0" xfId="0" applyNumberFormat="1" applyFont="1" applyFill="1"/>
    <xf numFmtId="0" fontId="8" fillId="0" borderId="0" xfId="1" applyAlignment="1">
      <alignment wrapText="1"/>
    </xf>
    <xf numFmtId="0" fontId="9" fillId="0" borderId="0" xfId="0" applyFont="1"/>
    <xf numFmtId="0" fontId="8" fillId="6" borderId="0" xfId="1" applyFill="1" applyBorder="1" applyAlignment="1">
      <alignment wrapText="1"/>
    </xf>
    <xf numFmtId="0" fontId="11" fillId="8" borderId="0" xfId="0" applyFont="1" applyFill="1" applyAlignment="1">
      <alignment wrapText="1"/>
    </xf>
    <xf numFmtId="0" fontId="9" fillId="0" borderId="0" xfId="0" applyFont="1" applyAlignment="1">
      <alignment wrapText="1"/>
    </xf>
    <xf numFmtId="0" fontId="8" fillId="0" borderId="0" xfId="1" applyFill="1" applyBorder="1" applyAlignment="1">
      <alignment wrapText="1"/>
    </xf>
    <xf numFmtId="0" fontId="8" fillId="7" borderId="0" xfId="1" applyFill="1" applyBorder="1" applyAlignment="1">
      <alignment wrapText="1"/>
    </xf>
    <xf numFmtId="0" fontId="10" fillId="7" borderId="0" xfId="0" applyFont="1" applyFill="1" applyAlignment="1">
      <alignment wrapText="1"/>
    </xf>
    <xf numFmtId="0" fontId="10" fillId="0" borderId="0" xfId="0" applyFont="1" applyAlignment="1">
      <alignment wrapText="1"/>
    </xf>
    <xf numFmtId="0" fontId="12" fillId="9" borderId="3" xfId="0" applyFont="1" applyFill="1" applyBorder="1"/>
    <xf numFmtId="0" fontId="9" fillId="10" borderId="2" xfId="0" applyFont="1" applyFill="1" applyBorder="1"/>
    <xf numFmtId="0" fontId="9" fillId="0" borderId="2" xfId="0" applyFont="1" applyBorder="1"/>
    <xf numFmtId="0" fontId="8" fillId="0" borderId="2" xfId="1" applyFill="1" applyBorder="1" applyAlignment="1"/>
    <xf numFmtId="0" fontId="12" fillId="9" borderId="4" xfId="0" applyFont="1" applyFill="1" applyBorder="1"/>
    <xf numFmtId="0" fontId="9" fillId="0" borderId="5" xfId="0" applyFont="1" applyBorder="1"/>
    <xf numFmtId="49" fontId="9" fillId="10" borderId="3" xfId="0" applyNumberFormat="1" applyFont="1" applyFill="1" applyBorder="1"/>
    <xf numFmtId="49" fontId="9" fillId="0" borderId="3" xfId="0" applyNumberFormat="1" applyFont="1" applyBorder="1"/>
    <xf numFmtId="49" fontId="9" fillId="0" borderId="0" xfId="0" applyNumberFormat="1" applyFont="1"/>
    <xf numFmtId="49" fontId="13" fillId="0" borderId="0" xfId="0" applyNumberFormat="1" applyFont="1"/>
    <xf numFmtId="0" fontId="9" fillId="10" borderId="2" xfId="0" applyFont="1" applyFill="1" applyBorder="1" applyAlignment="1">
      <alignment wrapText="1"/>
    </xf>
    <xf numFmtId="0" fontId="9" fillId="10" borderId="5" xfId="0" applyFont="1" applyFill="1" applyBorder="1" applyAlignment="1">
      <alignment wrapText="1"/>
    </xf>
    <xf numFmtId="0" fontId="9" fillId="10" borderId="5" xfId="0" applyFont="1" applyFill="1" applyBorder="1"/>
    <xf numFmtId="0" fontId="8" fillId="0" borderId="5" xfId="1" applyFill="1" applyBorder="1" applyAlignment="1"/>
    <xf numFmtId="0" fontId="9" fillId="0" borderId="5" xfId="0" applyFont="1" applyBorder="1" applyAlignment="1">
      <alignment wrapText="1"/>
    </xf>
    <xf numFmtId="0" fontId="14" fillId="0" borderId="5" xfId="1" applyFont="1" applyFill="1" applyBorder="1" applyAlignment="1"/>
    <xf numFmtId="0" fontId="8" fillId="0" borderId="0" xfId="1" applyNumberFormat="1"/>
    <xf numFmtId="0" fontId="9" fillId="0" borderId="1" xfId="0" applyFont="1" applyBorder="1"/>
    <xf numFmtId="0" fontId="8" fillId="0" borderId="0" xfId="1"/>
    <xf numFmtId="49" fontId="8" fillId="0" borderId="0" xfId="1" applyNumberFormat="1" applyAlignment="1">
      <alignment vertical="top" wrapText="1"/>
    </xf>
    <xf numFmtId="0" fontId="6" fillId="0" borderId="0" xfId="0" applyFont="1" applyAlignment="1">
      <alignment wrapText="1"/>
    </xf>
    <xf numFmtId="49" fontId="14" fillId="0" borderId="0" xfId="1" applyNumberFormat="1" applyFont="1" applyAlignment="1">
      <alignment vertical="top" wrapText="1"/>
    </xf>
    <xf numFmtId="0" fontId="17" fillId="11" borderId="0" xfId="2" applyAlignment="1">
      <alignment wrapText="1"/>
    </xf>
    <xf numFmtId="0" fontId="0" fillId="4" borderId="0" xfId="0" applyFill="1" applyAlignment="1">
      <alignment wrapText="1"/>
    </xf>
    <xf numFmtId="0" fontId="8" fillId="4" borderId="0" xfId="1" applyFill="1" applyAlignment="1">
      <alignment wrapText="1"/>
    </xf>
    <xf numFmtId="49" fontId="3" fillId="0" borderId="0" xfId="0" applyNumberFormat="1" applyFont="1" applyAlignment="1">
      <alignment vertical="top" wrapText="1"/>
    </xf>
    <xf numFmtId="49" fontId="1" fillId="12" borderId="0" xfId="0" applyNumberFormat="1" applyFont="1" applyFill="1" applyAlignment="1">
      <alignment vertical="top" wrapText="1"/>
    </xf>
    <xf numFmtId="49" fontId="3" fillId="5" borderId="0" xfId="0" applyNumberFormat="1" applyFont="1" applyFill="1" applyAlignment="1">
      <alignment vertical="top" wrapText="1"/>
    </xf>
    <xf numFmtId="49" fontId="2" fillId="0" borderId="0" xfId="0" applyNumberFormat="1" applyFont="1" applyAlignment="1">
      <alignment vertical="top"/>
    </xf>
    <xf numFmtId="49" fontId="3" fillId="0" borderId="0" xfId="0" applyNumberFormat="1" applyFont="1" applyAlignment="1">
      <alignment vertical="top"/>
    </xf>
    <xf numFmtId="49" fontId="15" fillId="0" borderId="0" xfId="0" applyNumberFormat="1" applyFont="1" applyAlignment="1">
      <alignment vertical="top"/>
    </xf>
    <xf numFmtId="49" fontId="14" fillId="0" borderId="0" xfId="0" applyNumberFormat="1" applyFont="1" applyAlignment="1">
      <alignment vertical="top"/>
    </xf>
    <xf numFmtId="49" fontId="15" fillId="0" borderId="0" xfId="0" applyNumberFormat="1" applyFont="1"/>
    <xf numFmtId="49" fontId="4" fillId="3" borderId="0" xfId="0" applyNumberFormat="1" applyFont="1" applyFill="1" applyAlignment="1">
      <alignment horizontal="center" vertical="center"/>
    </xf>
    <xf numFmtId="0" fontId="2" fillId="3" borderId="0" xfId="0" applyFont="1" applyFill="1" applyAlignment="1">
      <alignment horizontal="center" vertical="center"/>
    </xf>
    <xf numFmtId="0" fontId="16" fillId="3" borderId="0" xfId="0" applyFont="1" applyFill="1" applyAlignment="1">
      <alignment horizontal="center" vertical="center" wrapText="1"/>
    </xf>
    <xf numFmtId="0" fontId="4" fillId="3" borderId="0" xfId="0" applyFont="1" applyFill="1" applyAlignment="1">
      <alignment horizontal="center" vertical="center" wrapText="1"/>
    </xf>
    <xf numFmtId="14" fontId="2" fillId="3" borderId="0" xfId="0" applyNumberFormat="1" applyFont="1" applyFill="1" applyAlignment="1">
      <alignment horizontal="center" vertical="center"/>
    </xf>
    <xf numFmtId="0" fontId="4" fillId="4" borderId="0" xfId="0" applyFont="1" applyFill="1" applyAlignment="1">
      <alignment horizontal="center" vertical="center"/>
    </xf>
    <xf numFmtId="0" fontId="2" fillId="4" borderId="0" xfId="0" applyFont="1" applyFill="1" applyAlignment="1">
      <alignment horizontal="center" vertical="center"/>
    </xf>
    <xf numFmtId="0" fontId="16" fillId="4" borderId="0" xfId="0" applyFont="1" applyFill="1" applyAlignment="1">
      <alignment horizontal="center" vertical="center" wrapText="1"/>
    </xf>
    <xf numFmtId="0" fontId="4" fillId="4" borderId="0" xfId="0" applyFont="1" applyFill="1" applyAlignment="1">
      <alignment horizontal="center" vertical="center" wrapText="1"/>
    </xf>
    <xf numFmtId="0" fontId="0" fillId="4" borderId="0" xfId="0" applyFill="1" applyAlignment="1">
      <alignment horizontal="center" vertical="center"/>
    </xf>
    <xf numFmtId="14" fontId="3" fillId="4"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8" fillId="0" borderId="0" xfId="0" applyFont="1"/>
    <xf numFmtId="0" fontId="7" fillId="2" borderId="0" xfId="0" applyFont="1" applyFill="1" applyAlignment="1">
      <alignment horizontal="center"/>
    </xf>
    <xf numFmtId="0" fontId="0" fillId="4" borderId="0" xfId="0" applyFill="1" applyAlignment="1">
      <alignment horizontal="left"/>
    </xf>
    <xf numFmtId="0" fontId="0" fillId="2" borderId="0" xfId="0" applyFill="1" applyAlignment="1">
      <alignment horizontal="left" wrapText="1"/>
    </xf>
    <xf numFmtId="0" fontId="0" fillId="2" borderId="0" xfId="0" applyFill="1" applyAlignment="1">
      <alignment horizontal="left"/>
    </xf>
  </cellXfs>
  <cellStyles count="3">
    <cellStyle name="Hyperlink" xfId="1" xr:uid="{00000000-000B-0000-0000-000008000000}"/>
    <cellStyle name="Schlecht" xfId="2" builtinId="27"/>
    <cellStyle name="Standard" xfId="0" builtinId="0"/>
  </cellStyles>
  <dxfs count="10">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border outline="0">
        <bottom style="thin">
          <color rgb="FF8EA9DB"/>
        </bottom>
      </border>
    </dxf>
    <dxf>
      <border outline="0">
        <left style="thin">
          <color rgb="FF8EA9DB"/>
        </lef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dxf>
  </dxfs>
  <tableStyles count="0" defaultTableStyle="TableStyleMedium2" defaultPivotStyle="PivotStyleLight16"/>
  <colors>
    <mruColors>
      <color rgb="FFF7EED3"/>
      <color rgb="FFFFB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microsoft.com/office/2011/relationships/webextension" Target="../webextensions/webextension1.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119062</xdr:colOff>
      <xdr:row>45</xdr:row>
      <xdr:rowOff>150925</xdr:rowOff>
    </xdr:from>
    <xdr:to>
      <xdr:col>13</xdr:col>
      <xdr:colOff>332876</xdr:colOff>
      <xdr:row>48</xdr:row>
      <xdr:rowOff>785586</xdr:rowOff>
    </xdr:to>
    <xdr:pic>
      <xdr:nvPicPr>
        <xdr:cNvPr id="2" name="Grafik 1">
          <a:extLst>
            <a:ext uri="{FF2B5EF4-FFF2-40B4-BE49-F238E27FC236}">
              <a16:creationId xmlns:a16="http://schemas.microsoft.com/office/drawing/2014/main" id="{318551EF-E8A8-51F1-3AFC-6757BF1D6A67}"/>
            </a:ext>
          </a:extLst>
        </xdr:cNvPr>
        <xdr:cNvPicPr>
          <a:picLocks noChangeAspect="1"/>
        </xdr:cNvPicPr>
      </xdr:nvPicPr>
      <xdr:blipFill>
        <a:blip xmlns:r="http://schemas.openxmlformats.org/officeDocument/2006/relationships" r:embed="rId1"/>
        <a:stretch>
          <a:fillRect/>
        </a:stretch>
      </xdr:blipFill>
      <xdr:spPr>
        <a:xfrm>
          <a:off x="22550437" y="120356425"/>
          <a:ext cx="6809876" cy="3096873"/>
        </a:xfrm>
        <a:prstGeom prst="rect">
          <a:avLst/>
        </a:prstGeom>
      </xdr:spPr>
    </xdr:pic>
    <xdr:clientData/>
  </xdr:twoCellAnchor>
  <xdr:twoCellAnchor editAs="oneCell">
    <xdr:from>
      <xdr:col>18</xdr:col>
      <xdr:colOff>0</xdr:colOff>
      <xdr:row>73</xdr:row>
      <xdr:rowOff>0</xdr:rowOff>
    </xdr:from>
    <xdr:to>
      <xdr:col>21</xdr:col>
      <xdr:colOff>398181</xdr:colOff>
      <xdr:row>76</xdr:row>
      <xdr:rowOff>1449279</xdr:rowOff>
    </xdr:to>
    <xdr:pic>
      <xdr:nvPicPr>
        <xdr:cNvPr id="4" name="Picture 3">
          <a:extLst>
            <a:ext uri="{FF2B5EF4-FFF2-40B4-BE49-F238E27FC236}">
              <a16:creationId xmlns:a16="http://schemas.microsoft.com/office/drawing/2014/main" id="{D7078FC8-21C3-6560-5C20-39021EF57E63}"/>
            </a:ext>
          </a:extLst>
        </xdr:cNvPr>
        <xdr:cNvPicPr>
          <a:picLocks noChangeAspect="1"/>
        </xdr:cNvPicPr>
      </xdr:nvPicPr>
      <xdr:blipFill>
        <a:blip xmlns:r="http://schemas.openxmlformats.org/officeDocument/2006/relationships" r:embed="rId2"/>
        <a:stretch>
          <a:fillRect/>
        </a:stretch>
      </xdr:blipFill>
      <xdr:spPr>
        <a:xfrm>
          <a:off x="40352870" y="65101304"/>
          <a:ext cx="10345594" cy="10593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95250</xdr:colOff>
      <xdr:row>0</xdr:row>
      <xdr:rowOff>0</xdr:rowOff>
    </xdr:from>
    <xdr:to>
      <xdr:col>21</xdr:col>
      <xdr:colOff>266700</xdr:colOff>
      <xdr:row>38</xdr:row>
      <xdr:rowOff>33337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444FCC28-405B-85FF-5D7F-03DF7090FF0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444FCC28-405B-85FF-5D7F-03DF7090FF0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163287</xdr:colOff>
      <xdr:row>6</xdr:row>
      <xdr:rowOff>421820</xdr:rowOff>
    </xdr:from>
    <xdr:to>
      <xdr:col>9</xdr:col>
      <xdr:colOff>679327</xdr:colOff>
      <xdr:row>22</xdr:row>
      <xdr:rowOff>177601</xdr:rowOff>
    </xdr:to>
    <xdr:pic>
      <xdr:nvPicPr>
        <xdr:cNvPr id="3" name="Grafik 2">
          <a:extLst>
            <a:ext uri="{FF2B5EF4-FFF2-40B4-BE49-F238E27FC236}">
              <a16:creationId xmlns:a16="http://schemas.microsoft.com/office/drawing/2014/main" id="{081C66D7-ABAB-482B-8298-4B0FFDB69BD9}"/>
            </a:ext>
          </a:extLst>
        </xdr:cNvPr>
        <xdr:cNvPicPr>
          <a:picLocks noChangeAspect="1"/>
        </xdr:cNvPicPr>
      </xdr:nvPicPr>
      <xdr:blipFill>
        <a:blip xmlns:r="http://schemas.openxmlformats.org/officeDocument/2006/relationships" r:embed="rId1"/>
        <a:stretch>
          <a:fillRect/>
        </a:stretch>
      </xdr:blipFill>
      <xdr:spPr>
        <a:xfrm>
          <a:off x="12260037" y="14156870"/>
          <a:ext cx="5088040" cy="3032381"/>
        </a:xfrm>
        <a:prstGeom prst="rect">
          <a:avLst/>
        </a:prstGeom>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9F52D-586D-4F2A-94A6-4C9D6411A1D5}" name="Tabelle1" displayName="Tabelle1" ref="A1:G14" totalsRowShown="0" headerRowDxfId="9" headerRowBorderDxfId="7" tableBorderDxfId="8">
  <autoFilter ref="A1:G14" xr:uid="{DEE9F52D-586D-4F2A-94A6-4C9D6411A1D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E146D3B-5E63-4C22-A56B-C8F6A2560446}" name="Prozessstufen-ID" dataDxfId="6"/>
    <tableColumn id="2" xr3:uid="{CFDEDC6D-DEFB-4829-A6FC-46C29E0C905D}" name="Prozessstufenbeschreibung" dataDxfId="5"/>
    <tableColumn id="3" xr3:uid="{0CEC6F45-277E-4836-8CB8-867CFC4C0F10}" name="ID der nächsten Stufe" dataDxfId="4"/>
    <tableColumn id="4" xr3:uid="{FB2A8AB3-B6A9-4D33-8EDC-CF9688E74A38}" name="Verbinderbezeichnung" dataDxfId="3"/>
    <tableColumn id="5" xr3:uid="{B9366791-C4E4-47B6-868C-7CC84E664034}" name="Formtyp" dataDxfId="2"/>
    <tableColumn id="6" xr3:uid="{3AC381E4-3CD8-49BE-90CC-D19617749092}" name="Alternativtext" dataDxfId="1"/>
    <tableColumn id="7" xr3:uid="{CA9BCB9F-C018-409B-8F7B-9BEE98E38AC2}" name="Spalte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5.png"/></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44FCC28-405B-85FF-5D7F-03DF7090FF0F}">
  <we:reference id="wa104381973" version="1.0.0.4" store="de-DE" storeType="OMEX"/>
  <we:alternateReferences>
    <we:reference id="WA104381973" version="1.0.0.4" store="" storeType="OMEX"/>
  </we:alternateReferences>
  <we:properties>
    <we:property name="DVSettings" value="{&quot;shapeBinding&quot;:{&quot;altTextColumn&quot;:&quot;Alternativtext&quot;,&quot;indexColumn&quot;:&quot;Prozessstufen-ID&quot;,&quot;shapeLabelColumn&quot;:&quot;Prozessstufenbeschreibung&quot;,&quot;shapeTypeColumn&quot;:&quot;Formtyp&quot;},&quot;connectorBinding&quot;:{&quot;connectorLabelColumn&quot;:&quot;Verbinderbezeichnung&quot;,&quot;delimiter&quot;:&quot;,&quot;,&quot;connectorDirection&quot;:&quot;ToTarget&quot;,&quot;targetIndexColumn&quot;:&quot;ID der nächsten Stufe&quot;,&quot;sourceIndexColumn&quot;:&quot;Prozessstufen-ID&quot;,&quot;connectorBindingType&quot;:&quot;Column&quot;},&quot;layout&quot;:&quot;Flowchart_LeftToRight&quot;,&quot;masterSelector&quot;:{&quot;masterMappings&quot;:[{&quot;shapeType&quot;:&quot;Prozess&quot;,&quot;stencil&quot;:&quot;basflo_m.vssx&quot;,&quot;master&quot;:&quot;Process&quot;},{&quot;shapeType&quot;:&quot;Entscheidung&quot;,&quot;stencil&quot;:&quot;basflo_m.vssx&quot;,&quot;master&quot;:&quot;Decision&quot;},{&quot;shapeType&quot;:&quot;Teilprozess&quot;,&quot;stencil&quot;:&quot;basflo_m.vssx&quot;,&quot;master&quot;:&quot;Subprocess&quot;},{&quot;shapeType&quot;:&quot;Beginn&quot;,&quot;stencil&quot;:&quot;basflo_m.vssx&quot;,&quot;master&quot;:&quot;Start/End&quot;},{&quot;shapeType&quot;:&quot;Ende&quot;,&quot;stencil&quot;:&quot;basflo_m.vssx&quot;,&quot;master&quot;:&quot;Start/End&quot;},{&quot;shapeType&quot;:&quot;Dokument&quot;,&quot;stencil&quot;:&quot;basflo_m.vssx&quot;,&quot;master&quot;:&quot;Document&quot;},{&quot;shapeType&quot;:&quot;Daten&quot;,&quot;stencil&quot;:&quot;basflo_m.vssx&quot;,&quot;master&quot;:&quot;Data&quot;},{&quot;shapeType&quot;:&quot;Datenbank&quot;,&quot;stencil&quot;:&quot;basflo_m.vssx&quot;,&quot;master&quot;:&quot;Database&quot;},{&quot;shapeType&quot;:&quot;Externe Daten&quot;,&quot;stencil&quot;:&quot;basflo_m.vssx&quot;,&quot;master&quot;:&quot;External Data&quot;},{&quot;shapeType&quot;:&quot;On-Page-Referenz&quot;,&quot;stencil&quot;:&quot;basflo_m.vssx&quot;,&quot;master&quot;:&quot;On-page reference&quot;},{&quot;shapeType&quot;:&quot;Off-Page-Referenz&quot;,&quot;stencil&quot;:&quot;basflo_m.vssx&quot;,&quot;master&quot;:&quot;Off-page reference&quot;},{&quot;shapeType&quot;:&quot;Benutzerdefiniert 1&quot;,&quot;stencil&quot;:&quot;basflo_m.vssx&quot;,&quot;master&quot;:&quot;Custom 1&quot;},{&quot;shapeType&quot;:&quot;Benutzerdefiniert 2&quot;,&quot;stencil&quot;:&quot;basflo_m.vssx&quot;,&quot;master&quot;:&quot;Custom 2&quot;},{&quot;shapeType&quot;:&quot;Benutzerdefiniert 3&quot;,&quot;stencil&quot;:&quot;basflo_m.vssx&quot;,&quot;master&quot;:&quot;Custom 3&quot;},{&quot;shapeType&quot;:&quot;Benutzerdefiniert 4&quot;,&quot;stencil&quot;:&quot;basflo_m.vssx&quot;,&quot;master&quot;:&quot;Custom 4&quot;}],&quot;defaultMaster&quot;:&quot;Process&quot;,&quot;defaultMasterStencil&quot;:&quot;basflo_m.vssx&quot;}}"/>
    <we:property name="DiagramType" value="&quot;BasicFlowchart&quot;"/>
    <we:property name="addinIntsanceKey" value="&quot;e8b46176-74f4-4813-bab1-fff67bbd5a71&quot;"/>
    <we:property name="bootBundle" value="null"/>
    <we:property name="containerID" value="&quot;1&quot;"/>
    <we:property name="docJsonCUnit" value="{&quot;data&quot;:&quot;N4Igwg9gdgLgprAanATgZwJbRALhARhABoQARCAWwCU40AHaNOXAbXwCYBmIzgFiIBsADiL4xRAJwSiAdm5iADKIXtR4vj1UBWEZ1UduGofoX41I-Aq1rrl2+MWz5CpRr1Edmnvy1mNvfncjfkszS2kxExEJGTUBZTM5ZVdA7V1VDQF4y2jYx0tY4TV+GLUIqzUlS0N+AK8jKor8ywTkoiF5fGzTSsly2wURJKKxazc0+p8lLVqRLVj5jx9teN4RXmk63yWPay1uNY9Yw61pn1qfMxndjwO547mznf9U73bG+yqW0LaOuNbHFJlAMLPgxq9PEF+FlBNY-jIlDJ4jJpBJrDJjtD4qVRsC+l5LFE1GF8KjyiU8vgQl0vLxEdlxECcYMiLwzHUYTiwXige5CcpQSSycoKcV-u46bIIt8WXZej82W86lDZCSQk0XIJpUpShILLKepYUl5ISZVMzQQN2a8jPp8HkDWqtb1dfr9WFNeMPOl-mJqQ7rZN2p0dZTVH8xNjKd0-BCfdd9kdWZtNjb+DIPaCA8H-lyY293Kak8qMvwhKHlM4zDC-a1mZTrAJtZJYnqBQDPXGCSoW+3cQq04ILOwSRXwjzpBmxXKjc7Aa23R3jYWfZHp-bWiW3gjZNm17W5byu3yaQeNwOgxHT4aWkCZyyMQCacyx8-Yl6ixIwlxt9wih+fUyeIBDhbgdyRKVJHRd8LkvTp80Bfp2yEEIRzUExYxNH1Dg4awtwMX8hwLCYVU5BsJ27IkxCFfFLFFM94gleliXxC1WUwrcjHgp8dSQnJ2lQkkMOI70TX0dg8NeAiNGGXRj1LQQoxsCi+R7fjqLKWiFHoqlxVUSUUXlA1Pk3DjByvBDbz4lkUNENDIlaACxLs6wJAOQcRkZaUHXKUd-gjG8GW6EzqmUpy+R-TJXOlYLzFacte1Cn4klncKFMODRcNZQdHy5exLOpcEsK8L87JqJwiLSt5TiVHKQ19G9qTHB9cmUXyRKLIDZCUXhG1a-cby+aKRSMzN2y5IaKLo8VUMkglIvTP85OKlUtHSur5WvJ153bGR+oUdqqoaddv2E-tuUyiTsvm8rZI6wCfHKzjFs2gqXQdIZ9sO+S3gsxLdLXCR9MKZtZx+S65oi26lvuoNrheIMUu+Lb12az7EoOxyfq6n5mmjOyzoBzVcZ7XhGP06QIeuqHCP-bGfCK56KuaN6dv4vaMe+laFJrQa1HxjhCfVRoPX08mPGNLL8IWiq6e56rGNglUka+Vnbw+2Qvqx+Wcb5sQBfYIW2hJsWTUwqWpJlu6jp8GDqYUlWGu29Xdq18H6cUnj+d9Q2n2FjtTcLBSLZu2nlpXIMNlZZamcdgbnbRzXOe1iPSP6lHHCp6Xocqj2o6jhHlfq+PUYx9HmS51OefTyydXTxo7ZDmmZJhm3kwl2rEeLjOAZd9m3Z6NvPI9SkfK9tcs8tnO5arpVpG2QuHe7tXE45iuU5InnQdPbk720jsBi+SlGnKpvxOn8PN7njx1q716-fe13k-dnXoQidhVYf-JB9UIo8y9yeocW651fu3RMi9CIsy-n3Fqz9B4e0MvyfkvV3gYyrKyOEZ01KNXHr7QBzcXozyvv4eegQlZL3vrjXuq8B6YVnjJZsKCErMnQUwrBRsqFVDwbNe2ZUw6wxVFHLQjMNpQKoU1MuSd14v3oWWdUHoQToROgTJ89gipnz4cAoholBHz0Vrw4BYicFs1gdI+BoCRj2RgXxXe5IH7uCEG9NsM4ZQizFFTNyBiyzcQ4GNKhRVZ6lWkoQy+Oj0ox1EcjFeki15jxkcQ9MVo8Tfz8KoHcGkDyY3-vg8+-C24F3IZAqJ0CaFwLoQkpO+t3HhnkXZT+OTNEhIEQpGqEDDHFPEY-fuZTmnbjsSkt4Gjgmy1CZ1S4nci6UOMTA8ucTzGyJzIDY+bQuT+wacM62Hs1oTIoUYhOMTaG9JkjqO0Dxo7KHNP03uyykrcnUk0GUST1lW1blsshXjmYdOmaUsx5SwlvBGDeAYAx6rPIvkchmOyimf06SY2ZbUN7-OOX2c8dyLp2i+NtLJGswV5K2fo2Oy8SkHJ6W3RxD9nEPMaG42sHj3KXmaug3EVUgkvJAQsjKhT2kwu+SS35ELJA0oqHvWpgJFz-zXCggpHzbIuO6O6AVbToQKtxHeIm9g7SxQyS0NudKPlNjqU7UubE-741KAISkfkBlqq1Q4ZGASr6lU8RoriPs-FAt6ay8F+SIl3z2cajWsSEXxKRYkg+o0vDpLteqVE+MlVERcRq8aeQ0JBvHCGsZlT1Dhh8fZR0UKZJKV8Q-R8JNUQqt7gMdUSaqobKLXmp0pbDRZIre82ewzyW6p4S69MDIzB71iAFEkQVkkyk6A6-5daWIDvaA6Q+DU21Xw7fo2eOErqxz7VpWIMgsEgpGhPH6y7elrshg7TdM7S12oVUIUZq4Zadp+iej5EENIXstXFH4QhKaHvvSuq+T6N3TvKIUNRSifg2t6UeqqAGcrnuAwm5tFb8y1t-ce4cp7txweUIUBCChnAmRQ+VB98sYOIywwUOcrjIOoeg+h595GFCDrtMO-6yGf1Eb-f80jysGODtFR-f4BqwYPM40WKDj66OAdffBqNWLY0zXluJkjknYNAew6qZRVSHKEd+qJ7CKmyNqYo0OvsPQIM6aMHp2kBmeNGcY91TTmMpxnhJGGBz2qY2seoxxtDLl6N2aY0+IkupK5LpoxJvzPaNMue9g5BKMWHKwuvEk5l7HfpMvzRBy9Ho3EWbLFZiU78MOZH1KBxLLIcSpvfcJv5YnwvyxqlFpGcJ+OfyE8TETAl-rqiZTSPL7QCuavXHuddHlBT32yx+noFr90an1F8UVOq0uWcgz2Ni-ZDRXSa7atxsnpzYoU+2q2O34p7g1M4akg3GkDd82Tc5+c5gUx2Amc4z3Xsvbezcbbo63EzYybKaN3ndOKrwusMH93wcNMLT9+Kr4R1JeXGFnz0GisyuY7FqjLiT5A5W7RvzTMhNUZAuuakNEAq2F9hmu9yOfqNdG0GXmHp8O9GJ2eUnml+vEdXTZreRklCs97uzsQ37FP1e5-j1TWPWgza5ApI7NPlMS4Z7h5njgBfUiF6SRZTRKfzKR8DqqdPiu9phz8P7DgAdOllbpCaYVlv5d81F83HppTo601R2VVjhKc6u0+prHxTNDExft+TB7Re3QD-coPLFMlM75zjh3uqBhmguanpBPYofpkjwaEQvMHTF07OHg3HtOCg4h+XzlSvlbZ8XMwgWPcJE++PajpmAV6LEztZOYPsfKzx6b0niv4PDiV6i23jG3etd199A33o-eIv++STn9zgOSYF6UNbnSk05+K4X-eRcefe-f3Xxr-6W-7c3bx6Pi74+Y9a72z3251Kuu1lt6lovuP5-05VGPl8t-pCe6EkRTqwV3FyvxGl-21UnHKBTw2xYxvQTwv0-2N213bwnygLTzUjuUCnaBF3l2Lx3y-wUh-wdDQJzCZA1mSgrAgw8wQK53-Rb3MmvwgM709nUlRUXUnTF3-R53S3ALc0-SYJIL-xQOEO31AK20IN+la0E3lQC2Xzky836xfWbSG1ykpB6xhzEO4KryIJMD3WmjXDUP21VyW3f0TyQJlU1zSVbHUMPypVoN9x4JxjtXhwt0nBsOMM0PPzoK4ycIdyS1inIPbFZ2MkP1MLwI-xIwYMvGkLXAP0fzaC0NDR4DL2HyH0hx4Vb1iJpEBXsFqWoIeT8iSKLG4yIOyOAm6Hz3jw31PztzMMQIIIp2QKbVAyPHqI5g0kMkpWRHNBuQ6wrQnWAPwPbTWwoKwO-GaL0ONh6FlU23qW8Ku35HW3GJ0O3D8XPBmMEjAz104JAO0Ka3LWUHiAAO2Nq2p2GP2MkOh1fzwxGQcOb3OW2Cjid1BCsMgkcCnyShmO4CCPuTOKAXMKiMiyuLfimytR3kGPOOCFmzMFmO-HmPqJ8JKL8MowrTa3GyqUpQVT+1CJnWKP01WMyGlDRME1eNvzl310iPEKaLR1i3zVrGc3VUSO8KGCxXnSvF6K0hCluPxOs0JLLEnDZN+E6E5L3m5PKgiMBOpJlVZP23nUQSZK+IIwWMdxBJwOi0VM1AVOrTsOVMRMcOBOaPrRJFc0O0pO8T4NOPcx1yFX52qw63+IIQaOlNb0EKtOMFvwFm+LdVM0dNySpMuOQOd16GUO5NhLd1RXzCEwEzD0lOdMDP5NQRYVaAgkqxNIx0WPvQjK9NhNzXdT9OuyRIJO+yl2Sn9GDQ4EEHtNyxVJR0TNDIjWt0SAxIdPaFvQBPjN8NZFWHuA8HiG2RqkTCEQWB8H7LuA8CuAWCuFtnrJO0-XZw6ItzcS-XuLxzuxOAWH7O0GmAOHnhHL7NuEeMnInOexTWaJbOXIXIvPinbKdKLL5PXL3OezHKPKTG2GEXLw-K0H7L2HEnPJj1bKbKzRy3ilwPNM7ORO7LAX3O-MPJOGPPfNSLmD2B-JvkTIFxJK029JnF11hNvP9KlO0Lu0HIWG4EHL2DIrIrOUTCHJTAPPzmiNInsEwo2NzOSVwvVN5IlHWH7OmFIo7i-MouLDmCEoYvoropLPsPnJYgbIGXgK4v0h4seM3LQsHN3LfNHLgrmAQunKTEkrDOf3EFkplFhLAt2IuK7PXN7NgoHJ3OgufK0pPMWHfJnP0sbOzKNWjIRLjPvO4sNJlQW1NxpHi17kAICMXxJEhI7M+NuOSlw1UI8MyRMMR3MoDMst4sPNH0ZXiimK+Mu13G611Nn1rIi2IrsqyrQXijeKMKSq8P1NuwysTAquTLN03X3B3hdwKtWSKszhKsVzKsyrVM+MrM6RkGBT7z6tnkWCylH1NMPHgz+mLT+LqJ8rmuFQWrzN9NkDnOm3tIxN0gUvbjSMTKEDWuGmM02uWvSTm2CL2tvw4KGLSpKM2HB1mrpPOvs0WrzWvTdLBhYODLYKdEOoe3OTeqwo+sHUuvzXv2KQBst3cUmvoPLzBo2IhsWVPG+pTJ2sSESp3h1I4BSsesIq4xetBqGrOq3XRuyExsoMX0XBqrxvYsJqhOJueuRvJvespq+vzLnGwWEiy1xoZHxoE2BtJtKN+gppnW5q2phs-gZqFqZtXMfTFpRNOs5qlqhuvS2PKwLKUxdPMklo2p9OWvJW6sPC9PsCKMRq7JmrVMZNQIiomwn082yXP2Mt2ydAgI1HBOAlKwRvqsvztuxo1IdvvB9thCMmcAVVFqgporLy-JgquCeATtUrPOfRr12k9qELDvvlyP9p8oNN3xuvZizumJS1hvFK2pjuIrIvjr2EToEshWcu0DTqkykp6HtpvxzqgUJyoMXBJmZuisWNGJRRSztozpLrFC9vLra2bFdC2tSmtrExHrYLHuQI9O1SLRRk7unvHmCrnQXRENlyAJZogtXEZqwomJlTKw7udjmsrJ3uzu9vvkOqWLGLXvQsshVRskCu1Q4WS1USByiyeL6naAjK3ttT8hCrePCu7oujSyd2gIwP7RilQQSxGumS1Q9U52cD3GfDsV7t7CxKXCVsUxXoBw-rAIMObTgPVFFUxk-V-rtX-qwcioQLhv2otJFQ7HajjlbIJtIf1oZyQfTxQf8h+P6WbV4bXwBBFqXuLLVIBuRjcWoMBz+G4bLRTJkdxjkYDosNjgn0-nUckc6uSm0bmMEYTKyJhODQ7vMfhMsZtqGq3p1IlUKJZzupoL4ZpV0YLtVPXpcZ5Attv3X01q0fjx0cHrvMLsUfKEOJJj9o20804X+G8dkaiYIrPr5NtqDIdB0lFAKKtzCf8U9W-AjxCbNNStZoeirMkUPDJLlEz1qf+04ccczVL0H06aaeluWuBtVtVw4r6agqEXe1Gc+w+wmbGY-Kd08bUZP1f3gb0caP8xuLAleSWdXVJqeMYp5lmcbWdorI1lKB9QLRenkosM8Vb1fHb06B0hMAtP3BpuwZ+i9W3AjOFt-kUXvFBXkdpB2cInOeWcucl3bsSFLuExnvEenzCsWcCTKYBT2fzvAt8rl2TwwJgL5sGUUcRdrBqIWaiuif8YCtv3GoGktuKo2asY2kBelOBcRgnofHBY60hbXEWuYZWsdXhcyBxYOt+ZVA6fTwxaFaxdyYAtabxZuVheRZifXon1JYAe1QycLJlefW4BpYTLpe-1+owbYZZX7XkEkI2XWY5RF0JSmX2TYjTQYZ2MzUXNsIcXKNOYQzKwwf6lTUOTJUdfcAVMaGHDMhiPSahceZ5pSkLwWQXi5RN1LOwoxpDecCVY0AjfTrpuQmKbseZNASTbboMphpdrjTduDqEDO30P3ljPAp3E5wevjC4RpOzYjQ4fuoQIre8KrZNBrdnNNxmLhyNTPCVY2T7fvVbcLHbdHw8qP07YlPLYHaIyHe3P8oJ1Bk1HV000nwGe9z5bnadxVxh2XfQbMqJqyb8sQfj13dCo5w3bJqNM7erFxopKqYc0rd6SN0-o7GSojrZ2EPJxUSpyHqffbbrYGQbZoIlc2gJcyebcRNnY7hyfrIZejxoPHFdvaLg-kP2zj3HaUOnakL-fnZyhQ-iNiqo0w9oKg+faLq+Z-q8xLl7abaw+hMNxHaGt+o7xolzdfYmuQ5I5w5g9dMtL+rJ27eo+oVo644Y9w-pZTfZgOdX2qPmclbA+uwg58tI8Y+aPw8qLCKfxA+aAU-7dE9p1U5lWY9ILY5k-He0-tRE8fbE548YL45Y80hOJ1qs5be44kPXuM+EMQUxdgP8nwsU7o7kTc9rbs+mmYNY5EcwPLuOP3dPqU+RZU-E61fs9IOMbqY7qoNQZoOI+s4M6S6IM88gNYIB3tbdsC66xs-c6M7451aPuzpYLHyK6Gds4DciZkJRTEYo1M4OzLfveUNFlSdxo0Kl2a6GtytitLZpAZuG-sNG-XuqqG56vCOlaJYJzap3jaqc0W6VIpb8cDoCegUCNDxZBCMScI-K5RcvcsMDbiI04SMXspeSI6eOpe4yJOsdbzp7wKPJd6se8gtHw+7u-O9+Dk9A7aYUZC8RiZez3Du69Dz6zK8k8ZanqfpZZyMSd5c49y4a0M4MaR9lJf1R73uAkrt6cR+x6mtx7w-x5Dq7ufp7rnoXAXrDanf05x-8uatsJapt34P3h6fpKlf+VeZknefYs+dM30OW-vcu-FuAXVacdcnpWS7C9591Zef1dWKNfZQqVaUjc+R5QtcDQ9YQSuRrP1Qx6TX4jTKkTmQLJkn2rN+sba9ZbTcSHjYFSzZBYMv54VVDYTfGXjWuoo5EB9-CYe-Df9ds2jcSGk564R-aMLeLbsPypy9c8q8h6j9BeaYt1adT8g+C47ej6TPr2iTm9pO1T6MjzHRc-z-T-QsXf5zyJXf-zXZPt-br7W-Y6l1Pc11i-b-0Y8gb-fcF1EIvdl6jaz5lzczz+U4L63a7-sJ78-db5-cJY769-rZ5aC8J7B5n4S7n6q7x7312lj-h8zPKeP6k8bbM6I-J7T7y5a+rxp4I5kb3+l8S8f4dhQ+Gvh15TL945V7GwWC3XdDrfyx7392en-XgoAP46OdBOM+X7nGXi7v8D+anGniAM04g8Ueu-O-rXwf6H9qel-E7kDxkYWcz84AvAZAIIFwQUuXnWPqAK06g8dONfWfnXyob7xwujnbWrVzf4HtbIbApjrQKK7ecYCKxVlv5z04U8r4ZHQQTAIc7C53iPnMQcFT75OlkBfAj-tQOV4cD6uZOCRulxj5EMsugOXgafX4H4CM+BXIQf9VkLu4oOkgiAZT3y7QCdB7pQrg12vxNcx+dGJrND0dpQI4eihRHkQIJ488y6xPZ1kiz64XdNBlg7cCh0frhCUmcRUnvmlMHRVYhhfLPokIhYRDCG89ZauHxW61pyGloWRmgJCG09d6yQnIoz0kD91m0F3YepyVXrlCTqhtdTKHxKac4OhF1Y2tDWDpAcTBY-FWu0PVpG1g2MtfDlv3B5-N2a69XoZ9Vd51cgBNEIYUDRGHzCZUiwyGv0N96GNBMMw6uq9Q5rg0uayw92imUFpylDUxwq7q3h2FU07IIbBIdcMyQU4mhDxY6ijQPoa09h0uSLvzVQby0bhAjf-gbXGGdCLhBwwwm8MVK+NihytLYQ8MhF9DJhJtbgeuz+4Q9thqIpYf8M-SBNzaDUH7lLz4FXYZBHnGroTAU5OoDWGGLXtokzSe8-UXyQ3k-H5RkpuINxa5hmwJwW9tibrZsqSgQStNEOOKPXnCUNQu8CR6bIockXhh69LhAhWUW7wzbht3kR-YujZAuHu824io67s7xyK2CvI6mQIUhyQHxVBuhVHbogMRH9Ueyh5GikJWdFOiXR7ot0Z6NHaL5PBU3bbhNz1J7dSqjo10aGI9FhjPREYpqkNQW42iAxu3e0eLisqRjwxqYlMemOjFBl1urhTqtNyW6fC1yIYtMVGOLGliTqasI7pIlO4+iEx0vX3P82hJGiKi6me7izzrEg5Omr3EVoaIsZxEMe+RLLu4ztHtj9uPYhxrdxbHA9ZwZAjliOIsLsC7mgDPVpIHpG8JGR-nRNrfEmT+oaOlrY3qAh3BAxvY3wtbFcnLLfxx0EvIyE8j16fc0UwWFNMKM5EIIKaNWJ1lKIEYyj0R0NPUVskj5npr2Twpaj+PVE69-x8Qmnl0LlFtjmR4E6HEX3NH5sE+gEotuGjyqVNyRq3DfoByOEXs3AewNFtMx7BETg4QdFCfANL4XtByV9VvGO0xzt1J20Qtnk4KgFEkT2TfPdtrgpxYigxVArMQvxMhL8vB2I7JrE3Ykk5R+Iko9mRKL5T8lE6Qu8pkPn5mdF+HEs9goK-aCw2+a-Cwf5lkkzCZxb+JATENQGwd0Bp-IIZx0qEYDWx5XdQWYKUnj1n+JAjjsZOYnSCqeEnSoT-x7bCdwRNAuQSZ3oGYD5RB7eyRkNMkADXBsAjSRROJQKTMm5gviWZOsnBTbJhlTfLOLCkmSBBFQ7UbnhcnmcmBlnBKYWUclUjApdA6-s2lIHFTyBbkqQf8kpHVdKpRXJzjwNwGsDdJC4rusAMBHKQqExxCQVbByndTZB0U+QXfn6m+dWWqg8DqNOSk9TOBGk-Qetgy5GDoWUQ7Ke5KameTtBodGwSilK4UCupi08aYuJVGtSPB+6FgmX18HYDchNQ5EBZItGs9rJfguBuiVHT2CRpO0osM1K1HB8qhRPJ6cP2xxk8Tp+-XKXpOyEfT6esNOocQwHqzDVILQihm0MBmB5gZSQvWLUMfhIzGhKMlPMsUoYxibuxojrpTUQkYS4uVo2EXGLfZDNkxJYjMWWJZnejvmN05EP6MZneDhmIlVmYLJZkRiAe5JLqrYVtFkizBKrTvpvU2njg8xksgsQP0vAViKIJqCjpL2VnJSnevYimRRnSmHV8JnY9It2N1njj0e30usIONJHayhG3+QHpONqkPSSpfM1iemAPqqo5pincbF0X1A9FaiwmAYkTNTwkyMZOUcbpeXJnn8LKy9NGWUJ0bNF1i2YdqTxMTFUtEY8TBQMcUxHaTEpMs1TKszuJ3Dtm6FBpuyx9bF87CbFX4mkM2HuztqiUKxPfRjmuoYBtXIPtKMJlw0zevE+2VYPbnCQN6dqHMkBKea60uCCvfVNVhaDKiZidEqMu-G8rpyp5MzGrgU0HFFNVRWUn0MLyzwVNeumEoeIlVxINMKgTTdYVtOlkdiuxOETFt02WGlSO05UlqTrjTlziHRYCcqtizFaNtDJgvI+SrNsxFzNkUkp7PBXbhryWmjbQIVhVaj6itxFCeXv9yuiasB50U2rkZM5YrjNebKJkTUwNFmsdxwnPcSKIsTBzOZv3fkaOkt4VZHxNvWxnb236lspG2sc2dKOCq6jQJyRSvABxMpjy423CzNLwsIH5SBFMtX8aAhEWGYEJL0pCZaJQlJ90Jh8uLgtJYlaCAJ+k3+dl06lQyxpV7Ivj5KE6N5dFKA6GbRM9IRMGJLAvRWdKDJD8hJ10nCu-MAU6yPI27bvmpN74hzx+lGJ-I4poj+TM+BlOSdplMUaDIp7igSSzi8XL8xeec5VgXz4W-YDJdUneR2XCmKTTJ5HLGdTJUUZKEhaUqcTBNUV-Tq2zg5FJUJf6uTWejU-6XtK-6QS4pCOGxWYv0WvyDprHIpa-3CUOTIlAUiaal2aV-9elEU8xaIqBk2Tilx+F2fVNqWOCPJFS-eVUsKke40lWCpiXUvKUNziCqwzSFMudk79mBT8wdv0v2m9Sycuc1fvNLKVtsllKwmKVNPRYDTsCyC0pVsruU7L3BEXZ5TNJUGtKIl4ygZZ0sc6rSKC60kLPLMx4NSFlu0+5bsseXSBeYWYK+QUtuXDt4V2rIed8tBU3TAlbsjRWsQenMsIheS+Pm5PenEqYeudfsQCr6VAqn+lKo5SStBkC5wZdcyGW0rsXJsmVYQx6bjOAiIyGhIFE5TO2yWKMv6HYEPkwzCqYN-BAC84se0FbWz-IMqq0gxHlW6cfwPwqaPiO-HByeheI3YfqqxqATL5tKTYd8NOGo1zh28zuVHmz7rENhYCo6icIWFGrxFJtHFQoPNXQqV5bNK1e6rOF-CTVtNRVocO0XDCXVINXxWrWDUTDY2MtYOiCPeG3DLVbq3EfGqhF2rXhVHeEXbKRqBrM1NqkNYmuWrtYMWnXP0XmuFoFqSayIiEVmrRFlroaMI6tRKnzU+LRhOq+atmtDWbFnhVpIJUQUeFQTYSRI4VME3DV3TzpHYWhjY3TRdsV2LDTVewwMn6DqGpjOUfRIcaHUEwLoq4H+X1TTSzMqDNLpusYX69piu6qiY9CdGHr0KM8r4Co2MFbyNGrCsxlYpvUur9196tCrvjtRGMN1LCrdWqPHZtc91d6mig+tFkXrF1YGndWmp-VQayKMG5xnGNchTrANjqymQyXsZIa+50glDU5SPWt4J1mGkkRUzHVXq3xYI29ZGLQ32KEUlKd1DfWSYCqaN-DBER-KmrEb3yR6qBRgo3m+SHmLag1erwC4HzyV-qmpqEtPk3CL5uEzlYCvaUACxNCShwZQPUVxC25b8jTZPMgqPlxmUzEzcZvGY6boQqS2Zekp0nLNAMIC41jJrmEQLniP86BV4wslwLewnrWQL-HcLOhyUxOCCJKEVCB81W-nJ9Ggogm8rQ68MoDVCrtC0iuWlmyNc6phVabFlDc31dvz5WuzlN9K1TeZDlajpIGtY7aR8oxUNykgby0SQyJljZa6VYywrQzis1HK8t6W06dppOrFa5Uo6K2vlqa3cqzWNWwrLgvKgNbRV2HBlbs1S1ih-5Wq8phVs3aErjo2qeVqVuHHlbYV9S+5dVv87Pts4CLWbRaoG1ZLptR29zXM2s0bKttGWuFTsp62dYXE-WjrbYq61NZwtT7GiVPAu059G2k2+js1tIitbctcyzZdtu2Uraywj2-KH1rK3vKIdnyqHRVBG3aBSNP27lsdr9Xg67tO2rLSDsyk3aEduOyHRZrQZ2p1tcOzbcTs62Zbkde2p9quMO2Y7LtaW+ZSTqR1k6Gt82xrWdqB1EEYdlG6daMr51DbqW+2zIhjpS2s7UVagtRXTq50E7A5CqtFUtug7I6QqbDXrc9vh2q7EdlW+nZ9sNxxDhkE2kXYlJfkE4ld+LXnRbrOUC6SWJWqnVLL10c6DdZOhnYbmpp1bxtSm17Vyve1ua-twHdZSrrl3orltZOzXS8th067qdru2nfdsN1tkn2adKLfBNhlUr5V8W9qjCyS3XYzdp2u3edpZ3B6rtbWsHbdsT146NdguslhUwB1BcS9ZzCLTwVN1+72d1e0nY+qx05bCdYem5WroBlFbHd2uocS7vD1D6GlALCLf83b297bdZU+3b9qdVzbQ9C2iCVPvhV16FW2GxvRV350z6klUunDYDVl2D79dkenvTLtxbr7F9z85fatop1O649E+i-W7qv0faU9hub7R2UL3+6VNYulrQvp5376kpge2VqPqe3j67J8upPR7qN2050df+jvTjq72c7r9Zeq3HfrAOW6R9a2l-TAfv2nLm9KO-bUzpP3-7O9b2hXZgdX237rtA+yTVvoe1QHY9RB3A4-pb1PtJdKBhfZwdIPc6cD5upfaQej0bZ2Dts4g2KtIOe7acJu+ragar00H4DdB3DbpFAMiGH9YhnfRtrf3MHL96uhA9-tpze61xih-g1oZIOH7S99BjQ8IaL2iGbD0Otg0Lr31WGZDzhsg6nr8zp6HmGCmkaUxwVDI8FG4yFGFvNYBoORtvAVNdRRXnQxgGKaqcd19RpwaFgopuU+JiNtw4johNJGKJ64shA+vGbXCxnr0XibN4HEo6hPvA8ofpexKeVJlNFddd0yfGmf3zs2S5mj9mSbGIGvTDSGjKCgxd0e3Qzzr03svWhnKj4jHh+tCqta3Oqa1a9JMxwFDzRLjDrMMchRnPmJ8UokX0KxofhsfgkzHh5LGNxhPMGM4imjnXT6h93KBV8Fjh7RSoXxmNkrHjMvPYyUc7oV95JBK4YzceNWIYVV+S2zf3M2PSYzRaqhWXfQxxpI5F7R0E1Mc0UnHCYD4rSBcdjk4j7p6DNzNAzFmwN4ZG+3TTzQFoAVe5Tm0bS8XSPlYhRBVf7OSZ420GiF3ID8TGTxmPTgq+TauQifzmQYL6rFMuVJu5m35sSeTJHr-T5iv1ShLyq+rBr1nHEuFoUghZqOwn8LqNfvD3iqa8liL1TkijUU6znmGCEOcfR44adnRoSJuKfPmcmIgXvkrg9ppyg6btOOmXTzptyjhMsMurjZt802U0zNNGKEB+hzTegfd0nU6JT+aNoxOUMB7aDSqonLErakr8bW189fsrmiVq4Ezt0v48evEkfthJhGxo6qZSX-Q720ZwAxAf1QeLVJEkxM-EuuWJLUzwSzfiAYcMAGCt3KprJ7NsRNtfZWcgOTyIXpMHJjk6aUzNLtqRyqq0ckOW-VHrhyoeR0yc0tQ6nRq9jfZ5-F7n02XGlj9mvoms216Mn61LmhscqmXXvEWgMVdBGlzWkYmnq2EVHDkodVvGROqU6qQwKEU06VDNej3epydk1KDz7TJJNcB+BAWegBoh80vgDOUTHD2hrwwismld5XzIUkpQns-Pd6lpuguAXmqgttnBtFZzGY+e6WydGDRJ-eSwfp0-mDZ0yjKcrpIsPtDDw+4FRcv2WEWipxF6Q1NtgverJ8Vy5MyhZjOqH0LeyhQSILTzKChp7FwHUAfOXLSnlyqv5TFwktN7OL1gvQaxHBWGDIVue8-QYY-1GGTqXFpFSaOOk4XRdeF0LgEfigGWRC+Zik88Z2WOyz9F6eEyCaqMBxrRZteMfHsRPpVHi0wAiTcC-L+XArAVoK6FYPIczzsXM8WZ4RG7WmQxflkK4leCvJWwryVsw07wrk8y6qBZwzfFaSupWCr+VpK+laiVyytLCsrK7FZXP8yBKhVlK0VfqtfkSrqsw7urI1jVjKFQZgzXefe5TnqlGHPCYECQomyzZ5kD7rSvAw2yG92Z9hZ+P1n2Z0pmh6q1luJIRCidEUi9ayeXn-mrjg-MEjSssUEyb2V4vEjNb2t9G8h5cwAjOqvbW8fjLlwslipTKR4Yy3c6spucxPbnzLF0+eZYpLjUajj0u7Df6YXkAiOF7xlVoJq5OaWZ81G9a+4D3mocoERslLWtNchnz1EQeuw-Uc+v8thrPp0awFPU31ngzqFjA+wO4kfXbzD5VYHRTEr026bjNo6kzdc2isb99hti4DcbkOb9zrizZq+VZvTyF9sCjYvAo9i2Qd0zoR8AakC3ohVgJybDk2NP3w0X8t8D0lOBhAhb1gswa6MPnZBwTuDo4vw1XOZW3MSzI0OG0wcRuS3jTlNjq5Fa8u8m6yX+1HVd2NsIrMFVtjXiEe9T4oDTRKFpaQufGgJyUnSSlNyRpSY9qFiaDI9bytahZkiSjZ9cCY6r+1rjtqwaW4fBlDnjschGoxqDqO7GXjAJ3zRad9EQ2sJMi142MZvJF2Sy1dkU6BTrsySVjLrIETyYbNALkTJd1Y4ObYzLWW7Pdqs4GNsv3CujPdw42darsl3TjuYUeVzf2Mz27jSQ6TTta+vT2qZzl1e3zaRPgnXjMJ93KWZTNd297M9jLAqnMxT3pjJdqNELicwH3UUcJ5I5ZJyu7WN7UtVE8mnRPN2PdD93E1Cc9v5U4GtFkzMtVJP0mqbixyk4owFE0nMjdJpcpA6eN6XmTLWPq-cad22QPLvWCu7Wn5MjYgyDva0dqlFOzYKOEpl7aPZnOtDE5vVpW7qffNwwtTTZuSoqeQurRmHjS7yWw-97PAlRyare6acT5l2orTMx0baadO-6WH-Cqg2vbxsjXjqfpwtsMv2Qx0OZI8qxZXS5uENZwAS3Fc4qQeXcDtpVmqTu0zP4qB7TG8dno4UF7rkD0j4s8fQENeHtjSs4fiflrMGOSb3VjA8kulzW75OP9+sl2eGhKFez9Qo4qXYHOFCc7W51GXUzEHjnF8UcpW1Kfjkyn6yycxcxue8dxO7LdtNc6nMMcFzDMPN-BR0f5tHnBT6DNJM2AvOWW1LVdeueRfMnP3XpTEl88abfNKmKnFSZ7qbK7F+mKLC1qiyjZSK-KfO983g4yp1MqPS4zjqS+gpBXCWWLYA1+0GH6cKPloglxFSbY27xSr7XDsRQcqIsV7KjOlkM5-qckrLfzrFs5-Dff2XO9LOz+C0jaJjdPNQS1ky8XuUtXTLlg65zgs7MuMWZL6BOS2JZMPQXrDizlwcs9ktKDounFDwxxZhe6a4XLfRp1dUy5QqcbyKMi1HqsvIqMcuL0i-Ren1ovzbl0wZXEoMJZnLHdD+U8V3GxOW2n8i8tnTPbUSzPLXVvJ-diLFCy2ZgrsMzWNpfCnsH2V0e8Pn5fCyhXMruh5lYZkSu5Hzx5mbK7VfpjlJLheWVt0VdVX1nflVVwK6NdyvR8as3tRrKvEJE1HZMpW-1bWej3jZclyZynm6bjWrZk1tw5Q+Vdj3WujLu14wM5vZm4zLFBkCA7oaLnGX2j1a6yv2pM9y14KtGlG-2s90rrvx+l99jusaOHrHaJ62GptIkMe5xTyu9JdV5gM-rKMAG4c5X0hlC2oNs3EvI7vDmhjYwptXquJvPNESo6i4YMKUPH2gSRalEa2+NXtujTYi2RzvcPMZrB3JahNdTR5pwXSC47vt5U6neNqZ3fakd287ay9venk7n19-i7d2rk1cI2tV2pbfrvm1c7qYegJPeK1rXQai9226vflqT18x6K+1VPf3vi1vw2dwC9bVCn33F9fN1++nc-uN3z7-NEU9ye438nD7sD5e7-fXpyNVHDg0G7c1CaNpxiz1QL3z16dw12bnx8DvS7o2FN0zmbezZJfIPvTAz302R+gGbugXsZ8aZTeg-U2DXtN5m5x4ZtceWbTNqBVgbX2Bv6XO5yOsXPTUnlBbVu4W55tFvebxb6YPzQVRlsk9G5koI8Y2L9czD1PsEdW9WHlv3YdbdQPW+xH9uQvaWSvJZ5S47dwtgjqCiz9uFxrsHnYuH0Ix72NDMmDeUR7pMHYWQwgdwKCU1L5MmgaN+FDqm3b2tFdOs7xtC2k-HYSVdQK2v8GuN5vDC2p7AJ8xJhxRO1XNKqVL+hixk5zZVGGp5gk+XRAdFeZinsjvN0Eo9GOeo-ZfiuRUjHUVRKdFWCmJU57cmbbzaEtlaejWbAGvDlIctpTfJXBhrTVgK-Y8s9-UwXCLp8OJbEecf2vdNx4E5SmAdwTg2gPYNMCm+wugBs30QYi5XLA1UiHHoRGd62bTBdKg5HqI9gCs7futuX70rXOjpxXXyzlMb5+RQqTf7s88WuqpWatpG2tNibHFefUtF3mZOlG4MdQm9fkVXf3n77BR6kzeyCKR565h9Tsnb9XT2ey1OYYc9PBEqRzRVn3x-sPwkBp7-jw4FTSKHZhB176AnjS92vZoIkarvq9ftN+H8DpLC59uj7jsf1bqBMyAMonb+P2NkOY66mf6W570+ciFzdDsPJxqR1s9xVVTXI3mnQZc6rvvp-8-fFi9ymnL-qhOP1fz6LJ6x6gc4+7ahyIQNyWYri+gb4dIXxGhF9Y31Dfemi0E+G2t7fDFBkF6W4eeSBktYnzNk9EiSefdxRvMhQsnix0K6q0dhX7HfoVxf6zq2mP1Vak-4e3wgEvDYw9WjufzI8HFfJjEK8w5XbTbnq8RS2-PZPvKdGigldDHUU6PKfkyMd7e-OUtyAldSs5U0rDenKU5L7ENSq+F2919Xt8mRTr8uiWvcFNrxd-rKtHlF295d4WsG8JgXytpvvx+Rh-fe4fxd-ENH+b8DGYPR1dv1+XGTJXGv4-p0Q3539Ag9-vQFv9VeIoqVbKU-jSgeR7-vl1-XO1Idr8ld7HfWo6cMAP82PYmXfo5zGZwx5wwCY0I8QA2c1ocM3ehVGozsLOWc8yHNNwUU7rHBCbROqFjW0sy-SOG2d6daoxwcs7MIg31sTdSUftydGBjlVgHdhlgdXWeB16NWyED0iQ0HW1wwdetLBy5diAtJwScP6aO2w16ZEh38dUA+5AodddbyzEx8HNoTAIigPEz-pznHN2nxyyVRi5dYSHiwLJ84DyCfVpfIvlxYAHRLSbZLxPXxnRkZEoXSdfOCxRKYvHXi1G10-QQMz89A3SEXJEgcbk8FQief2aE+AzcHOsBMPeHiN+GJdjeFTHW2yXEJNErBkp9qYCB0ClkOqmdRkdUJQzhCOIUm6Fwg+33vhHfAZFxZlhJnxXpZPdqiKh3bR1lJ9eHFkQccGnftTA0yfaqANtrSIGRKCPeWoMJwQ3RQPq1o3DjWHhvYJXxxI-aU63TcZJbIUEcm2Ht09N+fY2W2QhEPCCfI2iKrUKVWXRt1+lOnQvw+c61ACwmdhWfkCGdnJW53tdvXY2SBAPyA4OGgPyLYO8k5nGji-dkfGhn8hw3TRmK8anVq1oD+sbnWA16GaRi-UCNUezdMxJJ1zfdz1EDUvU0mCDSokHTUX02gX1HF1R8F1a1gQ0IzCxj3VQQ65wcCFTLSDeCw+RDTo0f1REPm5oQ94PA14QkEJPIqtEJ3xAlCU3wHUlzFxUX8mpMwzlMLZZsUcsZMIYKUIOXMV24ClXCd1ytHifskkdXTXkOdMBQ3kIitevdy3ZC9XX-xqsbKfkOlC+Q2UO+CPdY0nLcY5cgNi00eZ6XmCCPC-mOc4ZNUL8UiGYVRz8nbQ9FHNEnKPUPdKg1oKIxzQzdzNMl3XdwDVVvHtXWpwPRD3R8qlHd0kDy-R0OtV4PJ91dC8vJix9UPQo0P7dvQuD11Vh3CD32EAPO0M9DnNMMO-cIw7D195j3GtTvdxPYx0vBrQqMLdDjnW9xwpVgr0JQc13X0MjD-Q6bFfdaITl2UD0w-r18tz3UsOTC3Q5EMA8FaAsLPcTgclzLAb6K3AjJpQRsBnlJWCkWmBVgcyB7C5tPsPOdEbU2jGJswMZyTtdArPmyDt5XIJaF8giEkJtafFxCPt7Qmpj9NEDfqnMhJwpP1sDg4BhjRQQ+XN12oUPUARSCO3H22BxliOcMGtT9YpEyDQvTHjlMa0F8P3CzPQtSPCvOPnwqR00C8KAlrkKsIZA1A9c1lVzYQ1lQwnwot0LFe-JynG8t-X8l+8nRdCKR8bXB5B3C4w-lkb9DbPLisDgBICOSIQI23z+AigBcNiCnAj2V1dZuOjyPQEIs32QdJPMawAC7fTcKQV9tQMG-xjwsiMzQKIuKCojc8GIMcClwjQ0CMbA2CJ91Hw2cMQjjQiwNNCexb8K9N3kF23219IACOEFBImpmEiLrUSNfDP4d8Mjso2GYzMCmI+CIUjWIy7mod0ZWh11k1IsYI0i7aA8Kmp7PW0EAjI-YCPPDKImGBoiJI4X2cDfZNwNmwzucu24jElFiNPDO7MhmUj+AjiO3CuI38NdtrgEiNY49IoMAMj8AS8KIhAootEkj0wcbA3phUaICIdcUFbBiibzc30gUcI5yIddXI5oncjpBdegEifI8iL8iRIgKPEjCo4KNE0cwl+AfCqomyNii8A0bW2QvwtAMaioouXn21Rwy8HaifPXyP7Duo-KN6iMYfqKbCzcQcJforInzGqiPfJKNwiUowiO8NDcTEEWjvI5aM6jVowyJ6iAPUyIfhSokkE6AuzehjtIbwsIjvC1eMbXkiFzWyKuwIgzoiiDjIxcL1IposJXUjZooiNDDy+UiI6ihIrqPuj1ox6K7MzIucD8DygAINtJamc42+jQRe8LgiDo0aJqi2I482fwTosZ1SjZ9I6h0iEYm6KRi7o3KJzAigbr37QQZavkrc-okaIBixo6AP-V6o6aL2Cmo1Vj-D61GqAyj9lLKJVAcovKLZj+aTmNB8cg3aLV8eYh3EOi5ffGkrJqYs6LkMgSJ4npjMoxGJqZ2YunkrpNJZgP2j-otgmfDhPY6IaiRYmGPOikRCYKNjpYk2MRhFYle2VilEW3EqiNY0mKOjfXR2M5C9wvWJaiJYzyLLAlo7IwQRvYjk2xx7bLWSijmIoON4Cw5RyIdjhYsOI2cI48WLZp0o92OEsZY3Qi6wIIAOJuxNYn8LRYnXYVlddOI3WPrJI4wuLajrouOIPFk7Njj3hjrDPwVo8oBTGGjA4vmLJjLuCXw2DnXZ2NmJQ46kI59m4guJ6t2vYuLvxS4gFC3okkQvSHiq49OJrj1gveIbjkopuM0iHiRYCliS4z2OVhf4GYWlQt4mcJHiUo2uJUI3LIaKFioYlyOdj9YpwWHxl4ycFXiReZW1aZdedWO3j746mMAtswaalAtG4V+J1ifw-OLSieoVMCujdIi+Idgr4hfSTZb4wqICDR4oGKGtn4p+JNgp47WLwiQwhZBpicOSWJ-iGFeDViN0EijzQpK4u+NtjFIhn0fiJ4l1zOjp4nONnjw4+eIQSJPahJPCmFT2Aa0b44mJtiSuVhPIT2EveM2CuEkhNOj+E-bQe8z4leNQS14gBMbYgErBISc7Y9+IFZNQJqiMT3ecBAUTG4uBOUTKE6OLLcUExmNNiRghhKYTsEuklwST4n3y3CqYyxOPixOIuOQSGYjuIWQLrGO3l8UA1-UlgJE3mJYTAY4-RDieE3cLzirE3xLbi7EwJIqR2sZAKxkY7ahnag1YrKGNscSaG1bBN5ObWWF-fa2zbVcHD2Dk1egjG2djYwshL6d0IyYPsoZg5j2-Z+Y3lylcwEUzUmYzNPpITBFdaT2fsvNY5nFs-wbdHNBTkZGk1Ab-EoH5xf41kERAwIHqFCZoQljGIpGINVhFJoEbfjZMGQszC55c8QwSC0UQg1DqBGua4MlR+yLZOaYMPO7DET-DfL3+BiKQIAmT15KCjET9bUz1dtItGxOGobmF2XuZto6z2wUNkUXgMdk4zAQXsW4nEQKTxIiEPKNsNcQykoNw5cQ7QgA2qO6SvyK4A48bKZfz2BT-IK3P9wrIaigCukgb1f8bKccg-8UIr7zf90IqkxcQywTFLYiUSO8QFJg4rcJydOkw-1jVFEo+LciF49ezvJWUmXkpSByQlLpSa-MfwCsJ-R4i4TyUvlIlSYKVfxG8PvaH3BxYfRlJgcrZUvwFjfFDlKRd7Y1rh5S3E0cScj4k-CLlx4E2mNvixU4cNjpEE1SjIp3sBYD4owEJ0xfJsI9eiVTgAo-ypS1U5CMQp6Umyh1TCHPVIdTi3auD1S-UrFNVoNArlLKILE6GIoTGzRKSjSxOR-ydEL-Gikn9aKMBBn9R8ONPJjY6SvwTBq-euhzS5Uy-wVTqnB5BZSk0gFFpV7-HXwTSAXZczbSGXGeISSCIpJNpwpHDNJDlJY5f1lTBKWtJOBWvQtM49i0iH2X9j-OymHIhvGlKh9pmXVOZThU61P3cY0jdNbSJQ2DTNSm0jTx7St0twFtSn2XbwxTh0kf2cox0iignSBZAtPO8Z0slLnTU6Db3ng7KNv1UpF0p8hX9BqCNN3TM0k+2BiG041K7SD0mCKPTmFE9MaSnuc9MNwPEodOH8nUsBG0BXU08gEpjgeeC9SnRQHyIIS0j43rSm+fVK6T2UltMIySnblKgytYlNIMSEM2nGtijAYDP7dj-KVJDSZU2q2a8602dO0cW0ljLBNQMkjMozo0xW0PTaMw+O8ShUtKIUMiMATKIpUKd8jxSbkt8nYzK00fwEp8M36BEyLUsbEjToMyIVxYdMkDL2SaMqt2PSrUuDLnifE0w2ATSMvlNVpjMz+QHJ3Ur+VrSbKOdgLSu-N-yQzm0-TL4zY0gzKg9eU-1P5S6MmaLTTacVuhP17M0LMcy3079Of8vM1VMcpaUkNKZSwM2LPjTiMubSczBM0zKHVzMmDMsy4o8hIYy4Y+1KCy8spf1Uo1MpKxJTx0vNJ4z10zLPkzCzBnAoygsxNIkyvE1NPKzKnVHHdsrw36Js91xTUyi8Nop6NGo9THXjz9LwAvwUJi-KXCyzS0ivwCsiUgKwaz70prJOAuEqvnXxqsny0SzPMzvxSz3-VdKj1B-Q+hQzs02vxrSdsx9PUpn0jryScSYEUM1DlU2OjOyV00b01THiNCMFj-jXf32zN0qzPL82Mqv3qzq0xrKopmsoHJv8QcvdO9dsUp-xOz7Kf9POzfstdI19RPCGQgzrnDwMrIVsuyJNDEo7UwgDwMqh1JyZAsiQwDG0JAIidufUQNgTkJOnLFAsA5jVbQuIkfEIC87YgKRTs7WixMCmQxzEFIV2NzCfMbrE33FylEeQPZZSvMIMRJz7FO2FMIHGJNHE6Q8GxBSqg0oNqD-TKn31E9cynztUZshUSNzWnY0zP5nzY51Wcn8MBLkTJ404LHdVlO3N3ijg-EEOD54TGzyl6g84L8ljfKKXRc3nehh6VU0+9LbBFgSlDsoH5FS0wsO1bC0lcKY+1SXwTnO51B1LQhzJSlncnYIDd7nWJ0zyXnIKUQtFrVswlDiKe9MLzP2brIDzvrQMPhdDveb1BzSshTM-IVgKXz+d9laaQhckc3OIlBTvesO39K82sxe90fGG3W5avesV20BHDUIX8MlYRzey2jD7LiyarEGgmDSEfpN6SpmBULNVgwi5zJtQzd0zVM-ckxTrD1He+jhCtHIrMbktFBhK+d90+nRJC2iJAXCduiKJ0r5BzEB0WJpArOPnNokikPEyqJLTIYRGc7OWgjCsn9QE07aHUNJVmQ4IW1Cs9T6UEwhVZnkLDKIbwLgCfQpMMtsQHbMPLDEgRxIE8sfRPPrCnQtGnVNphUYOILOwhsKwLlhBd2EIGk5vL3dMwg9w9VyCmMN3zxo8BQTDQPWgqPdAJFNU7US5f9hLC+Ci0OTz6afMOA8MwkQqzC2CnIMrDSTDtU-cZCmgoi8-Q4CWjC+41sNBFuNXvO4LnnIanHDcWScNxAlGIcPcTr6DJxMLhCcpMD9mEqRPVyTMymNgymC6zOkyvfNRMWT7E7KORiWYtlhUDjBKCOCzZI8wxJjQEmvLiS34iLP6z-w-xONifCoj25jdE6uJNTPE1wq4KCwWIrhUvCmhJhC6EriWvVU46yIiK0i5NMky+s-tIaw+IsuNSTL1HIxzQ-Y5ZGcS9E6RN3sLM6IqdjIshrG0j4ij2MSK0E99g8DgeFotSL8cnEIqL6Mqoo8j4YhIrSTkiG2xXxfYKFKtcmM4eL-zzU5wu4TOi-QqyLpiojVmL+i+YszQrwN6LjFe4lfA-DCoYovCKNit9KXSMcn7I1SN-LVIBzJomBNIS3CvhJsyGsFJICT6i6pJnkJETpDAtIk9YscKQs2qPHiHczhO7SSszIrPT9imkMOLz4gYui0bc4vKotHYUYp3iw8j3OOCCS4hPCyui7Iv+lLo-iPbiASzuO2DKLGRmxK1ikBLuKWAqIpZypin4pXcUS9RLRLKlWZywtiUekrsyXEy+gfiYS55QPjestko8KvhJBIpK6i2hKHh14kQKcSGShwpwSRSyaOIkVMtsDbBxSjIoFjES9kqRoqEvotRLji2TSUgWXd0M9MUi3EoMTmkr3NaSRcSGNZKYipEsLiai36FjiqS3zwtKZMAgrF8cS0ortK0KFpKXS2kiYolLXSw0oljei2Uv+L5S6pPTh1QPBnSCz9Z30V4hbduWE0sPbAqCN59BhJFsjmO2Cj8FPKWxBgbsU5KWSTPCI1+S29RYJbD5wjLx5A6kxTUoK0DffKucKpBj2RdJLYF20EWPSErZThmHDLf8VM-FNHKJy8cqnLos4A1vzS85HM+NA5W4lAUdfLZnZAKYhrULKv7HzUlsDUaW3-wVPYLR6g9c2FLmF8k-5N5FueH6wGi8CqcMD9P4jVhsTnMG8FA0awp4Ik0NkX2RQ4M40AJ-zlYX2WDofy2AM2x-yDSEa46Xfn3siE5ECufQSox4U8hAU1+m-yYK3IrsLCyNrObdW8Q7MwrxdW7CSiACg2NxS7MjCvBzasyHLP9oc7bNhzdsk6mwq37SZF+SZS8ooIr+bWlMqzq6CHIrSocu7JhzhKHYF4yr8h8pyL8KszMIq9KMEqbzMikdI0ymvev0eIp057IkpX0mFKbzDY01NErWK48nYqqJG9K2zuMydJf9FKuqN9SOw5f278niz-1DTFM3bzmiL0w0RYqjSrSokricyfLWyT-aVKrSeKqir4qgLZSstUzKnzPe9LKzfwZTAcsWLSj-k6vLErpqZypIrnNTio2zOM2SvlSaKgSrrDbs8yqCq6UkKrDSwqz3x4N7KjSscrxKuSOYyqs0ysDTUsi7KsqfvaMv+kJihyolinK0qsbS5fOipFSeIp9gWjqM8As0qSqnBXyrdMjJS-KaeICpocUKnKAArAJMaociJqxGBKjfRCx0grkKwdO3A4Kj1QQrKqJCrbCBTM-M0g0Kq9LaqDMoSsM0RK3quKqfUsIt+g4qjFXLz9Kx7KW8Z-agveKTKlSsYrCq86qar+q5nVaqdKr7Mor7qz0TEplvYyplR2q9j3RzMqtf2yrXi0Kper9UT-Jw5NkjTI3I3-NHIeKoajcqqTP5Ayvcq46AHwFt54Fuh2AaK+Gqk8As5koYqVEj6sBdXYtHWIrr0-6q8rAa10WBqi0vyvSqAq6lKyqQ0nKusq3S+MA9LGxRqvdLvqmLJuqVXPFO+yeaz7z5raqjmtXKmaqGvVTgq2Gtyqya3CsNxYy5iqKqvqmKparJKg1PiyOKxKxGY-1Gim0AHTE4HjpUKJ3ERqkI3GvYz-vAchDF1y99PSi5gZYBfYTa0+K2Zj-L2poo3UrDLQye9CmsiKqaxnRprO0o0vprtKsou0zjq08sLBJRKKr6r9agas1qkRLeJcC6grGRmroK1avt4ZKQCovYoK6wst8WIcCqWqqHFavrJ1qodwTQ+VHklLra6vaoUEDq+9Alq+XSGsCroa3mrVr+atKvGLwqzwrOraa6Kq0zDqv6tuy70lmoUq9EF9NerBKpOvAUx66Or1qZy0VMZqZ6rjLkrcap7IXqXspes5rTa9fOg0nRS2ok9kKbkP79mo1Sp6g16qkLmE2K2Ku3rFMlKoeq2arj1W8Nay8HBrwFLmqDS0s2WoHr5anHJuyxy-ilRqPMjvx7rua9iLTMfa7DJvqByAOowyEwVzN9q8q7QIMzynLdIQaI6n-Sjqn6iaNjrX6o6qQbl0mWr+zrauGpsrYYqam1qxM3WtFr06n6sNqyM2ivuK-05WuDSQG-7LoaBak0EiqO0khqewX6g2pcqGqOBqAbqquWsHyFa+-PAa3vR2uexnatvKqcXMkms9rsGxBpUbH0p2sR9XakOu8zSa+htqYw60-KlLDcFOtEaElIRDIaMywat0khs6kUVzRs1z31EREWcpbCpszANNzmRObO-wFskPFoJEcruvzhV-BH2392vEbwcbX-UmsLqXDZbP-ru65ugJqQa6cvWyPKjTNHwrsgaAnyka0dN3qP6oGun9F659Dn9LTBYIpSla3upVqYagRvVrzG4XLQZ7CKRrrI3KurIormavep0b67MRlv8PiVJpRy0a2Boxr6mvhtvqEa3HI5Vh6rUQpyOmpSPQK5q8AM4ie83hLQLM4mCvgC-3enJ4YQCsJJYU9S26EVDEAg5pwCiCp2J5zt8iEzRFsCAXNIDhguQklzjfTXLmsUQ8QoCaCFPXMLYDcv8Qp9IJf5szZzcpYIUJ2nbaTBa0OJC1QL5HOuP3i9Y4ZyqIBrPEvdy0Wh0qdzfcvkpaVKayz1Bdg8rvl2Ddi8YJ+JeyKPMPIY8jvNilsWkZSsafc3JVtysBPPPtrnCiQuCIXcplvTz-fTItjUrLVPLWUhPLtLurMxDpTrz-8VOuIKh8vqV+Vu8iJqUoYfNvKlaflcFyO8Rm-vOerw00Vvxawfa9zHz-tN5oGCc2WAuQlDFJRWqal87LJtMtmcRs3yN88zSyEQlTgt+l8XB1sbJj8iQLByzysbnLcL80TwXsRgo3x-VZC8oJ2iWzQVqUbgndIyfzy2ckPUC7GpwoawgC9MEKcJW713hrSCjO03duW+9FwLNC01RvzCC7HV2LV84NpHV5CnNWf4nW2puoKM20tUGjsKalyK5GCnlsu81C50IQ882sNRbDm2g1Nbba23907aO6VMOULawxWprbMC9QrLDB20d0mUpCj4Q7CeC0Qsnbtc3mkrUIInQtV89CzZrsDF2uQobr2C7QsEKVC9KoTDR8YwqkjbC7kHMK9og2KYajAc9pjjL2nn0kS1SnrJObD-A0usbSqIRL-jkmUCICKugoIuhaQim4pfbXErrOJLiW0WOcb+3H9o0TMoPwpD5bgj9WvCGEt-BtKgyiNstSdi7dptShG26rg7uSv9sojkO18orVkGddvQ7nKoUoFNcWxW0jKSS-Dsvrci4RIFQZsZIuo7WihNvyyXC+Ev1LoOzOp6LOS7wrNKvYworfFAypkqvztil0sY66q+MH+SvShMoPFGihyH9iVSmjv0SsO7OJw7e0vDvk6TQSUSU78ihoqGKIoilgw6pO+Oo6LZOqDo-iV66H0I7ROy+Ov5lizWWhSNOrjsHKiM50s+KESgTrvg0o7qtqL4ykzvGS1AM4o8sLi-ZCZzJOiEs2Kcahpv7qmm-muHxomrCKTbeO3TtPSAuwhqizhOvIoTtbWLvKO91gUmji7X2sfnVaku-htobmmjCPxqXauEuy7PWvtIM6d2grtY6cjErsbyVyEGgq7wO+3I1K282Cm1KCAiMvfb-Uz9rvr3qrQJNKuS5zp5hfSyE0rbrSzjrGKIs+0uh9pgp0o+KlE9rvEaH6+bpE7vS9JOW6uuf0td9QOqJPi71S8RqmCkwcMtUi+O3l2m6R6k+KFrH2uUrC7yFOMRTKtEnRW99pcqhFfKP3VdXRSrYEasqF868utAqjKEupdUwe4UqawFqvFXPZEe1uorqwK+CrJJkybauGwwAkLpogO6uTPKq3q0evUrPq1hsnrO6iqslTyK4lIBq+m-isUaFypjrpjKe8erTrN65DP8qyKrip6bZ65nt8rj6+ZsE6v4x+vsaRythvFq36mStzTqKz+vKaj6sGsTrVKz7rAKuei6p570KuXtvSSmh9LKbp0lXqwq6e6Wr7rau6+vq6DukMsl76zIRGaqrqsqp9ry0xKs8qhe0ppF7VeyhseLqGl4pS6wG97sQziGqXuQi46sdoSqcm-XuSrDer3tN6fe3huAaaGq3sHqv2hrFsbKQ0Pokane36us7OUhPsmak+-3rq7U+mbv20GqlhsXjHe9hqWbOjP+rV6gukPvt7petPSfKHOv5K1a-fL2wzrfXekLAj8iMeEfZ6HO+zwZK9XeXvL8NTEKTE7e2KJYLwOSfq3aHyGfoLJtgbOoX6lWb+M5716-6UvTTlVJw9gjxKhWX6iWeIJSS9YfhmcD3re3u1tWRAcKk1EUzHyLbVwanIvAiPf7DiZSVDdWRTdDZ3Qu5qanepj6Hso3qMq5u7-G9lImyqsxzni1CMEaYOIoLx8fEd52Tgh+xlyApKLcEmfbuUIoqn6iKY-vTTFOdfrwqt+sRqJCJKoEIJDDw4gYSVf6rJX37QEQ-p1QMgJgfqBmBoIFYH2Blgc4G2BrgY4HBEPAZPstefEO-VKnfgbcUNrSNwP6kjbgekHeB2QZ4H5BmQYUGpk2fDkHFBtQdUGNByOFEHzPBlz76Xoj4IZIr+oExQG9B6ZOOUPy2ns6bI+jjPX8FgdDIk9P0uCnMhwBpSm8zGs-sjvUWkwULfJj-O9tBIPmiISQjT4u70HJ3sK4HUaP0uGqfLKk8TsGZgxHpP6TPKoiuokBKOdiXS1Nets0Cb+t-sLaoOM2satnUt2Na4uW+8XOKXQd+CyGrCoQf2wMeBk1OqvJBssBLiPRnKZJ40Law7svQdQaUHuhrod6HeBozvLic5Kc3MCVm1aqnrWM-nsSrbBl1IcHxm5wa+E8UtHO5rGsy+vSbz60Ad5wAh0GSCHts8Ib+zQxd7GeMEwRdMIEWwzSTiGca6XrHLl-N2tkr6a+JpoqMh28rXIcG5UoNim6IK0KG-B6i3C9KyKLvKHB1F4cvAI7L+EJy6hgkiP5GhixCbL6mUjzHEtc3VE0G+hnoaRGkRgYYlshhugZGIEownt16rByYelTphgclQ03MocnmH8Rp4msov0670wb1vDBr-UF2LXO2H4h44c2z7s7QFP8PB7bqiGeVM4aTNKhozSUzJyvvyEQ6-e4aJq60p4enaiBnIYDLXYj4fu8Q6jK370k0f4cQhAR79uBGDBomFqH7G7Ia4coR3zxhGyouEdmt9kxVFRGURq0d6H0Rk3HaHs3F-pgr4B21wZCHAATHzt50ApplHyiv11dGHGM2MoVJuA0mFaZQ7f2eqH1DjJEaXR1gjdH18WmK6aGerHLsGGRxwbJHe+rXJhAawWMcpzDzHkNSzXM-IfZA5gb1MsqRWqwPP6MYpgPBGl+2-rBjrUV9VwDHRjXrhoP+0GSSA1UKBh-7wk2gn-7imwAcV7gBw+rptyRpEQyrC+uRtAaFG2TLxRM2AlFeHfG9GJLRvmuGCCaiCEJsyRCM8Jrp7XeqPr0rhevbJL8RmlVKoaLe5PoCtS+mVHybrwQpqzS+xhXp8r568SlBrY4KpsijFvd8jIpVhosf2GuR9KIlGvBpJuvzTRIZvPMImiVJ3GOM93oN6gBuPvHtgcw8YSy9hgcitrr6k4F-Hagf8YdLV+xRm-82i9rLWbko2vuxHRhrPMWbUmsurHNt8tnMMGLmrnKSZIO2mS59MAhnMuan+vTqVBxu6-wmEHm3fUFznmu5tuN0HFe2xrpSFUPLdwwAwMeDCTWgmVyPXIQMQduOhMnebzRhoMNyDTP5pNzDQmoMBbuHTSYJ8WkJoPaDw6bNvG0jJg6x+NughN3180PAxUGCZ8oRx3y2yuzo6Y187kcjzduv4vPyfY3vH9bHJucvDa2e4kKjaS0nOr9lInSW2iccPac0x7JiZJwjc++mHsonge27pA691TLrCnLATEZFrcOsKuUmjGdcaJhCM1CCMYtxl3uybIJ+XvuyBx2CdNSSphCcW8vBh7t-UPx1ShQmfx6Zqd4VJq8Zq89evcc97HxkGoIbmKuWlfHRHVvyQmvxgRrQnPsB4awnAJz3DlosMECbjHtx8qfUzo++8eCGWehqsWm1MZaZzHi2+VqwmmpqDQmmXTWhumnsc+yraxcJxSfwmfRvvqzH-Rowc0Ck8uYMtyX7N6QxKunGFpFLRGCjv+nMWrGX9ctJ-zvGd4W+FqBmHVSCwOcsQ7dL29tW91sdsvijqvRLJlRlunF5yw6azygZEGcxmAp7Gdx9oxxkJW6PpiFsYmiE+mXFdxQtnuZk8x7wYZnQxmUOFDF86sNqoaZ7Gbpm5Qpme5nZQqrWgK2x41opV4C5lWpUU3K2QXsEhAWY6Dbp7zopFTYDf1THkh+dPe8Ic8C3pppZ8OnyE43ekmqDMipHt2qjCjJ2+Ms3B+k1mb2yCqbH4VXNvHkM8owBtmQ2S7rTK2J-Br7aJ29to0LbZtlv4ge26tt3bWC-droLCXKts+zx28MOXaD27tpDnQst2fDmPZqdq9nh2+vGPax2-2bLbA5itusk52z4ORzY5xMIjmFCiZzfcj20dqoK05iWnLbxCmIZLn2w4QvhUH22xJYIzC1WOKQiGtMe-wG52e3bru+tOMw6nYs2OqFq+XUpe6P23Ls6qgRuMrmLTu26IGl-CxAcCKZfYDqirLO27ro6bOvzv477OpvI2HPSykuU6jRldoG7hSt9pHmpuseaP0s0pzunnbWVToLttYFecq68+rLts6cpt7pg6pqDXq7mFu6+dNjVOv4eaLPOjbsCm9uwVLL67Kljt-bS7FYpGLAF20qpycRv8p9HJuqEvPnbK4PogX4O0stqNsB0wgfnBu6ToFSpMsBZsbOuyBcWLtoNzstcYFwUq86Eunjpk6N517tQWGG1qNIXMFxua8nE4nydgW+53YuwmJu0+ZQWt5xvowWiO9Gki6oIpRmBLpkb3Jz7GS1eYIWGJ9ibfnxe6QXJKieo4p-nWRSaEzsj52jsUXJiqMrT6OS0RcW7oUGPSKKPSQedl8eFqzrF6WSxhdHnhF+MaYrd577qK7TY7uFK6aNePjwXj5-Rtj6Bpp6p-rrvaYFLb6O5Bao9mFl2INijuyec0X95ipElsFp0UJitGImhaAW+F3SqZ7+pwyqHHnxnTpfnlF6JZOqq+thbEXkl4qf8hupkaD0WtO4BYEWWulGba7jFmOvKWzF-+P65RLfRD8X9FoNqZqPewJbyWnxoaYiXBFqJecXLC0xa0WXO0qPezfF9brgW02+acIXKim3rNrplxJeSJTiroMkWgSp30rQbgOpbwmcKhxf27WliWM8mEln7oWQRLJBAhdjlu6a5Cv6+mxCXnsMJceJy0h7187zl4hddjgutxdC6PF+bvfzIzA8keW5Z0TPXnfloPtdj1FwFanmtl21i8Xeu3sghW6F9ouKymlsGe6Kv4-UYRXrl4Fe3FLOTOxXJFgdFYg7DFuTouWdtHea8j3F+L2TaZW1Vs48KVk+exXN53FcWVjS+JdNKZlh2B67SVtrwiTJGzTpOX6KpBfGWx4kpYc6UhzZZuWKkD0aAEep0Ueu7wSx+ffinp6fE24PJ57o5WmFyZd8Tvhr+ZO6kV-SMQ7WYsSLRis-ZwITiWVavnax2VUIpr6xVp5ef6EF1ZslX9Vpxa5W4VduY0W+Vs1bE7-TNL2bKmnDJaWXdiiiZUjsOopZy7DVvLj8TeV7+aDWXO72ZshQ12EYhlel+pecnCS9FqOXzEqlecnSS8pQ38r51NaOd0ZzErpKfmCNd4XX5-BIhnHcotYY6S19nsHIAV+laBXGV3OodU8ZrUjrWc18VY2dZE5tdIlGluNda79OmlbLX4V7tcRWFVxO0VLQ2t4eHW3Vs2HhnoV0BdhXqigz2O7Cu3tfTXpVGlv2QBS9dchWB8YbonKxuokuLXG1hNb3W6Vr7p7Xk-LEEw8ejCgrXXFlhteKXxnVycVnHu3VdjXHFs+cfWP5jbwrWl1zNDIgqZJ2ZVtPwn9bsXNugGcnj5E5rqnXmlmdb+W91tSuTXTV6DfNKP1woDFNuqTeKQ2FFvEoA2mp4pLvW21h9d9X-pB9XlWiVmNI8t-u8jacbXhjDz1bOkXMoh7fdJyYY2tuwDfcmp4-ke4a7WgZNtaJmIZILKZPIsoFRdPT2ElBf1Izza9AwIRAwzQtJUXb66Md20vLkW3LWBT+NiwdugIUvTWgW61+xby6gWaIfQFzZqBDZY89PMosM3h4Mv+nPN7BGdX5xsXzvyGl4lgIMx9KQ3J7RM-MtyG-ptDZbW1DZ2bd8bdOXy7HUPOlt3X+bc8uSn0yWhKR7pJgTbWqZKb8tLqrZlHuLrpqlup2qCHWCsrrFq9HuWqyt3EaLrsejatx6qiRKZjXqEknuuqye5eu3n8V4Wsr7n6oivD7tO+vtC3Om7Qe16GaiBsqneKradZrlepStF6ht2zYl6qB5vrD7yG6ervGqph8eGXBpimI2b2J3X1lXP51NtYade8Yf59pKjaa22ZtoJYqb4+q-OJxJtq7em380g+pGWsa3BuLLFtmNLXmWFpqWNWTtxeMca5FoicWUABzade3Hqu7ZHGH-PFP8t8hkkYtrzp1CeLGOp1Raakox7Kf62xa6Ki7rLtvqaGWn0-JdGWjAEZqOnT6tRqcpPx5Hfamrp9+YOLOpvrYmjq+2XooaVG46YSHz6pHedMLp1Hbp30d+qqb7Yoh3px2t6tndh2wEeHbPrEd6nZ52Ud0Kpt6l4lbeF2W+ibek6ydjtfnWCsrXo3q1dp+f238G9lJZa6+0iBEnMVixoe2wJ9npjUxtmMrCrjbUpdRnPyvLdGqCtj1cAnQphHstn3duusq20e2x1K2CexBdy2Gthus2q8et3ZIm26rXHa3ne9XYb6Kenqp13qevXZs2CMhPa+Fbd07dT2vg7Jd6bclonfe2uGkbeIis9spZl7cd3qZyXCdt7d23i9rrbSjjt+NpV21tyRrx289wZZgnbtk3ph2hW+mdl22p-3pspXsWaYCsPd2VYB3m916db2Qdq3YTGBexnvz3Y+xVMQmL6mnaH30JpUbmmO1zHaZ3xGlncr2ypvGvWmCdmCZX33xs6bl3adkfcwmx9jtYz6sd5ndF3ee-XY13iKS-cH2bamadv2cUjtYr6qe8vbO3LB+PZL3E2oXen3s+h3fb659SHpd3oeyPe2aPdqaqL58es8HK3Y4VHtpdq671wNn0Dyasrqce4lSjMcp6NbJz8Nu8rxGQDqru7qXllbwEpQljbxCHtvXRqW3cB5XYgOBt9bf6Xwd67ch3aDgpeG3qD7pP4OS2tbwEpbvfnu+WcJ1aeP3uKzveqmzomEG0cvtgLeoVftmJZEH2Dk+OB2a+9vYGXoJ6qe735t73qEPydkAdbaXKcQ8+XFRmgZ5hjdr+M22Xt+Sp232a-iRO8aDubddV6D95cYPJDlg5m1LGxWsV24lnWoAPn6nQ9Z2Ntqbe8qbtlw+h3BDiXZankJq+uv2San-b2Bx99XvAOPu5-coPuDxw5iO+Dzw5J38+8abX2r9jfe-2Qy7fbtqq9pfa724jnvb0bEjj-ZSPKjj7FH3f9teUCPJW2dechGdsI9Ib-DvI7T2E6i-fKPP9lBpv3qju-dqOj97psX35DnysUOzdo7NaPKR1I7-GZjro5-kej3OZ33sjusgHJd+0nvF2+9qndam2jr-Y6P0j0geUan5pQ7KPudyY8unpj6jbuOhbPY+Lak82VYf299kxpOOOts48ld1W4o4sOGDyWKYPUhv-cOPXYg-bF2qD6NVBPjeug5SHWRyE78PbDgFHsPzdx46ROPDlE68O0TukYkP6ewcnMaZsL45ymSjjQ+kEu17Xe36gd+3bb7764BNCn8txHsK2se+HpK3OTn3aK2wKqrYD2Me2reD36t8QDjVH3QoCa3uFvk6j3vWorlj3c+0Y9J2M9iedCPk98vZp7TjqI+e3Cj5w8L269oeu+2L50cbL3sdivYRP8j6I7nrGj4w-u2HjnE5yKCj208NPXDys3uL1U+wbWGRu5TLf8Fgbpsy7KTy3eV8+jgjq0OjjiI8P3dT0-cMO7TgQ7AGEsq7x8OMTsk4e8Jg6ynprLT8eYHTYT6KqAOdT606lDVKNBvGZMG5BoFCde1U-GPnjq46mO0j7Y4yP0KJ09pXBvIyq2P3j98g+XizssaiVxjh4qbP0T0k6+XVKI4arOUtKk4O2fj1Ssn3M+1beOOc92mZn8698MZTPhzmw-MaDd6dbSb1j78faO3j+7o+P6djHbzPuexc8JnWezmcaoIT9c6-J0zsc9HPcjqKE9OSNdzKzOVM59JsoAz8iqDPVjrkNLlnKQc5JPrDu88fPUa7o5DP1Dx3eTrTztpaxPztk0+rOG98vtgvddwbdUPe9xC+hAWziVc0SGpr07fOMmv06-O1p0lNFZJz12Y7X6TzXsZPwj5k5S3pBMYdgPOiDk5q2g9z1ZD2eTlA4QPfyji-FO2KLA+q2a60U74viogg8a2iD6cy5Orl7ucwHlTkE5oPH0oo8JPRDyw5u969lo4mO6z144bPOzzI9rLULlPfQusl-Q-7Httt0-iPEzms4H3tLvnYPPJdo84F3y-c06f3szkY9z3TLiHYNPa9904dPzjpI8mnedt-3suAJjtZCPmGwY-33cjhC4wuEj-y6iuhRmikaoFRhHYuPFdpvbnOW9oUeMvqT42tb8Er5IbIpkrineam9hxXdnPH9hK4LOgTxE518HumukHGi91c6HOEznM4axd9yK89Tor4A9f2fFeq+9SjDok+TOWrmk+guORwy8APzznKfx3q9ho4sumjqy-yuurxK6KvG6Eq9OmAMhi6al-9zU4tPtTmq6LPYz8y58vLL9PffGCrwKpspk6KXcp2WpxXeovUpuE+6vCzi7Y72DD466h2Frs66WuRdla7f9rrtyY2vezwLv20tdmi5IHfr1vq2ud+oHsDyrPEbLBTPGrZDth7Ah30XHpsrScTZVxjrcCEls9prn3rBk-dmuFDx7xSbJN4K1SuAr9feuPLsuKa9Gnto69iP5r+04jkRHSL2svLjjY-3PdLw8-4XljQZtKm+esk7d6bT-ca4m2m5vzf24dwG-NqbLrm5pvmz2Zp-9YrgiZOjQdkc35OCcsiakvNbqiYQDmJ2iegQq0JRbUEzmg280ZWJm8bzhOJgZozseJnakvEWQl5qFnejqPWKDgWiPnUmUJD27AkdJnUx9uzcr29kV7J-icn5o5oRZcnDzsMt1X1Zk-hDviOKFofxRnXeK832Ee+YJzcZjlv0msNgsDHWotidZ5VeS+PNhnXrp8+WVvp5YN+n-Ni8-pb+1rO8+csZ3K921H8kKdjbwbkdcLB0plNqn3h0yAqTkECuLVSYXbjpxFmm6sWYrolbju4AbMIppobpQhtka0bY7yelFns9JAvxkDQ7O-1mYpk6k7nTCq9pbntrQuONXd7p9tc3biyjZVOsVzDZxXS1msfIOuuj2Dlj++wDsXme8R6-rXkNlW69Xr7zldvu7AqDdY3BkC1dmI0Q1dYi2qO0VdoXKV+jb-XGN8pRY3e1p+5AeDm+tyLnKOxZgvWMV+tR+Wd1486Y32l-laO0OOyB8yWm7nB6IXob+MGNXjOwB4XWMcX1oqM2VwkPIe1lsM-sGEHt9fEXdl6FqkWDl64qYf9d1ZclKcN3jQIfK1t5mvzCEhZZIfI16a7euzLpm5OuvrsZe9WwNuB5NAZLlNcI2xOuZdZmelijY1X4F+U8nXQNiO7-uNGgB6PWJzWjVwWDH-BYl2RD8E7XOQL5g6xPt1ih7wf4wMG5NXD1zh61XhLUaci8Tg2xYvuy88R0fTST+mZ5nGZl0xYfhHyh-jCxH7R+VhBV7AmCeP70J6XPnsLM4QpPKqDUUzaRza5A2YVzx+c1XFuh8DXknuw4BHBL-QP+B0nzB+gfIl6VfA2jS8K4qetH2h9LLLYs3kaf2Vn+4NX1Hp-Y4fYo-+Ks2LOuz0LvJlRzeKRnNsDB7m3NiLftzx1sUsUOAnHAX13EtkLYCXRrvTeATfZn1cfiBuSmfMQwQ2LZ+HAnBLdcMkU9nybuGr9ZZgPBN9zZQ2Vn5VVbL-J5lqCytn6a2S3Sn0Mwd2PQDLfyKstsrzPvOLmdrzqeL4CqQPit7i7lPED33cFP-drXFQPwIsU7EvQ9qU8brEKqF-Gr5pve7kuOGgvMvOyHth-3Wk92i9cv9ruPcOvibj68ceNLy+9pPDzFy6qupr9iZmv6juM+ZvWrsY4e2cLu5R4OnD-es+uWb5o6Zfgzh46t3gjia7ov4Lnq9LuhX-U5FeGX406yeqbio+uOQrmo7Je8NjU8pe2XnK45f5Hry5VewTxl7CeLj5I-lv6zjs95vAJx7ZjO6XxR9FfeXrqA5vrXvc61eebhy75vyayC-Dq2rxhtlehj+V5eusLg6buf+9zm69fbXjCcbPHLkG8jqBj3a9cvqrml6ZetznO+xTdzqabsufX0K7mOHtv84hHo3z17zfgrgt51fyLgN9+enLwzpDfxGqM6tPM3jXcV2drg1+Wv03+S6-u+Xx09waS31Gcx0KL7c92fVKh68B25Xo9SgPuttk6h6xFFrbIOHYZA6z5UX88VEvgKaywgrhL9i5hfMXxsPD3mt3F9mr8X0+5y2M3y15h9ZUy6eifb3xN8Wun5sa-Jf9XiG6uH2XrdM5fy02Xe2zmDrwc4rMurN55ajdmQ4WOF7pY5m2VjyTfMOB8m85cfoTiC6lfQzkR7iKKX198fOjXj97z2v3-nudrChrf3LSAPqW6tfAr+XeH2q32Y91f2nhk7Q-s+3Q5fPcayJ95mYnmJ7Verz4j+pu43rfYo-7jiPoJGKpvU5ZrIP8643OQyzM6Ivp0ki-53gDEd+zfpzxvcbeAT999Hf5WrVOve+du9+Y-sQkw8feJ9hT8hvYb+t+gcuN333VVu+50dQH55usEH7XOYfoApR+ig8EGMQxfoNdWX4sIyVCB9U4ivU3y+rX6DB5z5VdXPsN-o6EpkvD+POrjvoisrUC-voi1c4XZ62XoZufv6Vc-VviiSJ1G9sZck4pHbHpQTseue2fD1vcvnT0W4L2lH4cbiuW8jV5eP83u199fZTSZ7NGc9IDw5iEUEwa1y0BkZwwGwXrAdo1-P5968-O3ufoIG-Pjfvi-27+sz9eT9cgeEG2D1D+oHATjTxC-6B6ZJPFeIQ5vXAPqDxw1AhsNocnfpJDMryn-IQmDhD9m2L7GhWvgIeHlLnszYOukxEMSienKUk-je8an96fGeV76+czuzk6Z8rrvX8bHSIx74a8ogvDu2xT6Zzyq39rvPc9lqtmZMchHw6c4Yhvyd6TYXvkh4a-TPCh7x8flNR2Uau7Omn+rHSdbU+KSiSh1Uagj1R4tE8-727UfVBdR6-t5Hw6Y+WaHnEVoYz6JBpb+PFXqWZMySzwDb8Jjtv20cbl7R2fPicEXtLYa-2ufx-dGal6aCCHQf1TLf8If973quxPsX4nEJfxEECegx6RoxOCbPGo9S0s707dqVfimTV-Z3rmYZnHv316bpnavFKo-KYx6b9HDULN+xS6-L76uu795yi-TvvVVci+qfhBxApaf1BzrH+FVRjZ0NbtL982Mvz-qrDcvoLegNtnxEl7Hivmvddfn1yN5pt2PzV84-Ojps7gGoxiz7fLDklr5s-UBkfr3pCXqb5zn6h2b-G-wlxz+O-K-iEcC+mLnOGqGcByykC-5v5hUW+FkBgexvet8L-03fM+lYrGS0F6e9GikO-oz8H+8fNWwfd9L8XVMvuWi-6Y-5-WC2fnnykT+BP4XsGvU-p3+PHfe08eL6U+wPtF+coRzxE0NMa3yD8gkn8BSGDUIoGuBNbBCylRTZSWPxsh8b7wNQMzjBE-ICf6IIcwubn+AMqFlBK4iuUdeIgpzFlh44UL49Rnsk11JFl40UN40gfPH44HHHZIFnLkbjFrpFmDl4WqA21nkha0TbBNxYSJJMFcqkFESBV5YSFL994HY5HvLgDXAmzdNfjQCrgl8ADvKJZvFg1NzXs1dgLpt4RPswDO8syteumq0A0vx9GbspdBvsdA6AVCFrzC+ci+jAN6uml0Z7k10mUrloQfL3gdWnjlL3jV0zxtqlRPmAgIhpdU4bij51Af+5eNlGogjhrp3bnpNqgv4AifOCYSfAHdhFLYCeSvUEHATUwafN-dbBLACovMHI1UIokbngV9ESjl5VfLM8SATQFstt4RXwEbAxqJ2xYWrB5I2jHZo2uZRdmsBIUAue8xLmiUwZrkZ3cDfQA8FeU4EMBsI-uc9lnpL4qGI4Ed4DYt9dpmsTRhoD9jir5FSK3NA3tidKOg8hlbjXd+btZN9dob5p+I0CZIG3coLlb4bfHFAxnFkCWCNwwzaNI9MyhFtq7qS9kPlPJT+p31TPuX9HNAqJOHAL43wujd-Gpjcvam0MCpp5g8bvv4zeieMtAUf9zxoH0gge00jxnU14GscC5AReNW8FQCrbs5lUcuM0eGuOMsch7oNfn15-Lty9SvkNcxDupdbbgjkS-HK0y0m+RChl+lngWpQZGkU84JkCCybu+M9fuB9lLtB9ajhUYagW0CFmus0u6qQc6tuXdtbou8acrdZ9bid9WFJbcXlEI92XExMSQdgEucmM4bmuLd7mmUZeJk80dMFSZ-4KUAMAaZ8gHNJNr2mrEpqBGl2QYOhQgc7BWGA58Sip-d21nE8jFkSC1vvxBhgaSInPBM8KhIX4rcvOFolleARQbIAx6Fg93Ch28SBlJVjDM0BYHNUC5mkY8RfrTldzNf8y5rMN1lnWVz7oY9qViY8SnoXIdZmd8XwpyCtJNYE0UEfBI-p0hTgiqDPpo6CWpJcVkQNqDnQRGc-ql-ojQdSYTQa0CSDtJcVmJaCwAfscqnA88Mng6DJQSAsPHi6DZQUUYXwq44sCLHoEASUth7pmCuypqDogTowdQd8UbXJVds3nsZu4MaCSPOiD4wbrdEwaJ5kwd8dCamFd0wfY94nsU9cHjmDLmnmDoYlGg+iFhpOviYguYABpwWmy4gwWpoKwWGDBwRGCdPptAmwSAU4wexMcQei9ubEmDlgV2DUwbq9m-mB1-Fqw8nQcuDgFK6D2wGM4-oOMDugPAJrPilIAweTM-1gRA3wR1gR-I+BHwHdglqPZA-wXV9ZFguD1wKGDZGNWDEkpBlOrlJUh-gl9kYOuClfASCdwamQ9wbzZqTmuU3Xn9sYbn09swWcsLwQBIChMYN8wUPxZwB2pHwTODQmi+D41m+DtVB+CoKF+DjgM+5-wQC4quJS0QwVqDQIeGDq-petacNBCfFnBCDQghCN3khCOwfuDUId2DFdr5le5hKCGNq2tmnngkP4haVv6F3U25GUDIInUQyIRuNAwXZ0tAIsl1CinxzQN-ROgOCRI7NMBJwKChf4PmBuqMODY9KihscNpCI6JShesDz9nZue0TIYKhiXJIBlvhz9LkJTQviFgDcMP3QaQHZCBcA6BmBu1hK6PhDUkJpA7wePBC8KUDFwexDcIf199QQLE3HjBCvgHxDw1t7tjHu2CKjJ2DRIYeDZgf9IeEOZ89Bq4C4YEgDifN7wyoatAKoWjMsZKpMtkLVC2JMEkONCZMAUGZNxZhZMDQj0EkwlLlY4C3cm2N3dMrmBCjPh2xM3C3IgGDhE9BrsCi-vnwLvoLdEjsTVJYqmNYcjA0oQRM1uagek6pvCDW-IiD3ri69VXrWCjGA8CEspCDf0pAMLKnSktoakxPgTU1M8g1cDoZwC3li1droYYQlpgtD4rmCDSRqtCF0i-43Bi+RXoVNx3ofVNdoUn85rr8CaTiksUhJPcN1nt94RgEMTflWNQ+rUdvuFJpy-vZ8qkNTFyyoGNOvryB9QO3ghsCkwL5Jr49DLEC+vni5XONEC0gQfp2eKXIyNLEZc8OK1zTIZB1bIkYcwLuU4QAskvAAlB1bP-guYR6QJbH+AMXEwk8hqmMHrhSIzvDg1nbJM98dDYxTAoTIAsgkCdZt-QyYbGo7VoiBF2H6wdbtlCPPFNgb6M2DTQTgcEwbLIQgvYQTZvfRTHsg5twYJD--EuYJoYUlxTNrDzQTiFkyA-czwR6d3cDmIQyNi5YYdhtgwfFCqwRxCg3rvYNkBjCNwPOF0vKngHENyJ38h5Zs7CUBPIaDRiJAnD2fknDGgN7g12udBGIBvciAUqCZmqjDhdA-5qeI+wqYdd9eyoWpD6uZA5Ibw8FQOJZAhHdglVn9QepiLDpSrb0WrGSgT7oqduQD+CKAnTZjiK6tTns5VRYZpkZUJPl57v68xBqZYK4fRQq4Wx19lrXCU9PXCA5AvlPAmqsaYQNk24d-g5IVf8-lC+tiet3CdqjRBpKqqV7HrfFh4Z2tR4SfEngBPCutDX1SOM2MVDl+ZbPHJsAQvLCRVCGclYRuCSGHL51YWeZbYWhABIZkdowdklYwVPc3yobN+JCpITIObDYTE7DeLh7t-4RltIyHcl8aAaAyYdbCVlpVQ3Yf2DSrMgjyrLPIfYVxCGfFwlDIcBC2IYHDEoWgss6mQMw4Y-CH1jvRE4XfJxrgwMzkHfJ04Y5ATADYhxYFKJOAMOB6kMoMqkCeIYNBiF-corcC4e4Yi4RJwS4YS9wDNPCldlvC54YhYG4TNDxwHdgAxg7ZGASqVEuHTDZ4R3DrCrpAG4dJE9NNJQAhuoj5lvo9JGufCRwpfCjjtfCpYS41VxFDZgTB19QZkbUcsqqhlYd-DpOr-DK5OpAAEce8C6vPFgESgDQEb7DwEXgc0zFAiQyH-YpVl4FnYYXctYfdYciGKYiBOgjjYRxFXYavEb7i+xPYVCpEQIQiRoX7CgIRqpKwZthCkXsUZXqf8fGkZDkvt2MUUiFA0UmXCe3hiDMLuq89oQo9kQcTsNyvxlcGp1kJMnWCgPhhtLYS08hnnEC6Pu+MzoX9DzejcCLXm0iwYT8CU-t0j-Mh-DMsm29awf8dBkVKD5wYZ8LfG3sEsktDwQe5lfoclkqGqx8ZgebxlkYh9d0msi9QWAiwsvetYHuY83Pi29LXlo1lobA1jsi8CLobMi2PuDDFkTB9nHhlkSMiCCgUbllKVgMi3EVsiywQk9CwFfR3bJ3Cm5vvcfWh3Yihh3N9EXvD9qgs97QX2DiCsDd0irEjFUE8jN+vfdIFi1DQMKEl1vr-014SfDTwf5dJkSciD-jMioUdJDrduU8MUZU8unghgBuFyAxiMcQToQI9vgfS8nod4cXoVmD3YX880hpY8-Ht-Q1wryjS7CvDzWhMCXVlA93xgsiGXlwCrDsyjHkR2tP5jQ9e1voMJDB0k42qYjboWHgqkcrBAXgBRMvm2FwgfLBrbPO8gZIAjEXlxdV3gEjYehVskXrU8UXm6ikphgdxLmHsZTqFAnUdHtVotTD1bqcsH3ky8n3sSiX3ln1ODnsiJkWM11oa8DrgVM0pPpGiI3tGi2UWN8srvCcX9nSik0edD-oVVV3gT8io3sn91Uc9DgLjK8U3p299Phh9lPmWiDtq4M1UcKjiTpqijwXp9Vdg2j6wU2jDdh2sKrv8d60fV8dkW7Z-ksNkKDiVC2vpZ9wMI+DZ+LZ9-sGHClgcN9x-v39vPs8j5+iuiKftR9qBseDuvlxoRvgp8gvgt8ERqF89PoP9hXMkJovn78iitujPkJP8HAtP8UvsRMEXvP9rWIv9UmMv87-N89C4Rv8tfvSjTstk0FAQBd6ZpKIXBrHRW0SpcnHqKiaSA7tz-lh4pwFf88odlFb-tYia-Hud-vC-9PyD1B3-vdhP-v+N1gON4--rUwdwIADPYM+xQASJC4YCH5tFhf9oAdgjFVjHCyEUeJeANjDENIz56AmiZi0AxjtlkxiNVCxi2Ma7liWJIDLkpaiCAfU57ghQEV1O+VyAU95KAXTdrxr3daAci0O6KaihftudUodZYO8KwD7luwD2dlBiAUSNcoTuSd28iwoWAYoIG8kKs+rsICibly8hURujfoBQCpAeD58LmmjbgT95gMfoCgzoGiY9tYpjAZuD+0ZD5S0fI1mkmV1FAYq1Z1EYCwVLq1aNvgjHgalsLAQgMrAbw53AXYCqocljqfE4Dy7i4CMsScwdvnT5e1hxjAGL4DOIv4DkZoED8DPUDtoVJipJqC9i-MfRRqPKwhMcPVOzMFNJoTKCUgZSjqYTxi7OiMDyIBthcgUZt28B-13nks8U7iUDZBCpCMcAK84YfTCQEQbCAsaO89thKYGkYO9RoQTgSYaOhFsb2jAQfBgDfF0gBnp9lsTJk8uwUVt+UDvDHkEMCXwiMCaIGMCJZEqjCgQhs4tld9VwQZc0tjs5PbMui8Gi0gaMdj9BfBsDG0MuNVoL9i1xgS1xwPsC7-ATdvkYf93MVONAthcDDgYyi3MTVU4cfcCFMc3DW-ABjoQVANLKk1g1MWtjJasjiQsboCtNkY1xbvtNw0aW93aocimsmtCi0dLVdsRLc7-ER8NobI1gsZONNWhtiYYUQieOlkC1btiD0keTl1muRMEwckCG0OzkWJnRMsCBSC+uGbdqQZzl7EC+F6QYzjGQdqsJ2Bnk2QWaghQSV4wgaC9eQQ0DfihcjBQVQF8TLrj3GojdsUbSjpQXqtDsWo89YgpCpVFxFKwav8e4CKs6fuRC5wXZ0BAOqDSESUilwdhDOIeUj00bshYITGCFsWAiMEWNDkId9jZPmJCyXuLRJISdiWUVqj41ko59Qo7ibwVCYEAS6wfQQv9FcU+DZwXdC7ce3lWIaUjvwOUiVFiuDS7lGDQ8fNiv4WEjI8ckDq+MhjKLgVCYUbsiQdgPCK8eqCZcdCiRPMOClIe+trAk9piwR-FSwcnjJsQHCykUHCkoXciGwWuCw8fXiecUuhBcZeDhIShCpznHjCod3plUaQ9tUSnjtzpXi18QPincbniZQBOCweFOD07sqDC8eJi5ISxCp8eXiZ8WujO3psihUsEj9YUvjykY3iLQeviY8S20t8e3j73ryY98aniZIQSiu0FHjcwYPinhNFDiIfXhSIUiFb8epic7pdADWO7xZwGojRjFBRfwU-jfwTSQH8WQiy8RqNxUa58oIUEja8SEjw8Q3jV8XhDo8XPs4mnJ8tIr2CrcdsicIQHi6CdASuIjo4aISRDZoepDCpppCH1lRCMCZqAsCQVQfwYxDcCf5RCCX7iEoRwTZ8WEi8USHj0oYvj4IT6jWtqU56CQu0bQbq8JIeKCk8fvixUTgitCVwSbwXxjygWpCkCR7ii8UIs7IR0QPZnpDcwb7jlGF7B7CWZDiuM18X8N-RrIZaCgoQbDHIaiF1DC5CPAKiAz8SnDBEV5DWIPBhfIbPN-ISih+yEipI4ZsFFPGCsIoQSAtcHASR-rITe4CBCKEQoSX8clDeXJpi44CzE68eoT4XvAioCblCqMa3jGCffsDPumMLvtVCWkE1CJ+OlivmlsDC1lM96oS0TqoG0TUSGtZ88s1CyiR0FY3F-i7kr0E9sTZN4YSpMVEUX4bPipMPoa8iDkd9CfBj+kpkacijoaqoQYQ48U0WzjoBijjOcfhVjoejjalpjjC0ZsSkcbIC6HOaMzEXo9V9ocTicd-9ScTE0APlUs3oXtNlieq9ViaqtacccjAMb71AYciBgYTtC9idDiZkc8TNzh8SciLLNykfcjfRjHgBMEjDVtq1iEgSFMhoRCjamlVozmqbNlQu7MyCmUlhiWWAHZkmo-JmNiT2g5j7ZpXMbQl+sKSanMqSSSSaSZkMHlK84DnjHMSCgSTM2iyTZaBGpnnimDy5tSSM5uIUk5gX952nXN+2i6FpRsesN2kIVVCpKSO2rbNyOv9MlCsnNS5gKTGSe0BSSVi4APDXNpCpSSGLH9jXCXJN8vh8Ru8KilQ3F19mkeWi3kTTifoRsSGUZlUzkc2j3ERoYQUS1lhMuCiNkZCjjCdbiJUfDMYrr8jfiStD1iUllASU6SSXi6T39uziA+mGMwsY10IsYBlWsr0jAsv0jvSZw0D8agSZVtvNHnjd8I3oB83EYKNpkUTjJxoxoLkUBkUydcivSZBCfSeeCCiRhCd8ZEdEjljjWcSWjDic6TAsVLUjgSWTYyWWS4-MCjKyasjqyeui38XWTSCUm8iGuajqnuIjOvt1jaESlFsYRojcYZTB8YRjBCYZKZFDptjuxkzJi4ZTCZEdojDfrojRRAFoywNuh-8Gkg2YfCBxeAlADUA4h18LU5UEDLYakLLBhYVoir4TPD24bZlU-pK8Esft8EgikjT1JOJ34Vcj4-PhCVYUFkfEZrCSCVlD4kbrCyURYsKiTBSqicpJTYdAiYkao9aoj-i8pIki8SSgjHYcGiyZJkiNEtkjNXCXwKmIeJYscvj4MiXjH8dBS-SaOiE8VbB5yRHC6SMwNbwbHCuXPHCPIanCmETsAWETMl2EeDBM4Wihs4czxesG7iucTOSCvoMi8eNIirSevC5EeLDFET9NlEWDjMYA3D+UW+TOmv+MjySHYEUfvC8IIfDNIBAMaUX0sz4e+T5EUQQx4XYjpPrpI74a3DLKU4sa4T0BVKUvD5UT14HiS3DtKZvCrKUpt9KZijDKc3wNvP3CVUVpTXYtYj6YbYiSavYjJ4T84n1jFSutPMCnEXJMXEZvdayeWTQKZ4jLIvrtIKUZAtYQRS76h-iEKfxDA9mgdcQZ4SdjDAjD7HAjoXqRMO0vbCAKeQ4aqXi9erERSMgb-cckXgjH+vkiP1t3jxNtfwpuP7jxyawdsHjQi96HQi-1gwieKfqBmEYwj5sBR1VIFwjuYbUheEQiMBERuAhEf+oRESfkUYVNZf0WXldyfnxS4Xaj7CsPDnsrpSD5ipS64RZI1EfjjqUQeSOegoi9EbvCoKAajCwUaj1zCNMGAX15zKVFTHKRyTx4QlTaDElT0PAOIgKa4iMyR6TlIGBSvETlSrPm0BfEbKB-EZUTaqTXjVCeUSSqSKdd3jkjUKdEiZchhSrYbQT0SjhSGqaIE0Ec1ST3q1SqiD1iJ8ZAiuqetweqZpYqKbqD-YUQShqSYSRqU-D4UeiiOFgFTXwhYUtalUNlBOyiY9liiTwX0tFasoSVHrbizHtbtRvj48aadlFRieSi1YPKx+tFhDmyZcTHSW8D2yb6S2CZzTnLgetFacgDuUaPAEieaZsFvTcQnhmCbSRONYyaFi9AWTjMySRTKPkk9OUauF-oHKj7iavCBUa8i7aSX0PMfGSvMUMjn8Q2TN1iM8REm9TSWBxQoYVNw7qXqhY4GJi3CI3lVfKCkhePeUHUZC8UaS1SBTi6iDKAVSPURKchTt6js6ZTTc6bCRCDqbYKaYEiQ0WKDw3lk9WyTjjGmgHTUca0iWkROSsfrGj5zvGjZ9glk3ivD5wsfRR6iW8io9DcigCbv9dvoa8uDv5d+6Q11g6Zo0loaPTHiarV7aSTj0ugTUi3prS6cVcTE+tVV5+BwCIST2SW6X2Sgab28IglBdZVrb937qxVm3vmjL3vsS2ySvSW6ccTyvuq9-acf84yY7S3iTqiu0TPtxkfpji0U3Tkus-Thjkhd+3to4CcQSdAGZdDgGR-ST6bZTEPhfSZzr-SFzlOTTTnZsFgc5w0KlOjmiQX8vCQsS5oSX87PmX95KRX82-lX8u6bP1a-myhW-r18Y0YoTZ+nui0odgM6GfLTJ6cMcH9FiM+nGF910RF8FTiP9zmqd9V0TBCH0TUiTSTP8Rhq+jHsa2MONNl8qND+iJEX+ighoU9acatc5Vjo03fp+cr6eBjoyZYceAag1tjjBQ1GS6JaQiOjEYPBiZ8Ihj0QLUTSJGOkCnv8DnUlhiYfLUBcMcPh8MSTiiMTfUZsKRiMMeRj22JRiN8Rw5TPMQoJEEHYOlkPjcZAbAOEIEFA4E9gisdkkGAmgD2Fubh+sZj4i-HEzJRE5jRMY3l6sSpjiATrjNQTJifKFkzNKRAVlMV1546VRJNzu4FzMXcsouKisoPl0jDMdwDjMVIcKpGZj+ASq1BAdZiIBiIDnXmIDwlhIC8mc5jMoZoCj6R-SHaa8SMutU4VAerj-MXPjJQu-TTgZ-SpmRvTIsdpiRmTqTTAaH9TsYlj6HH0SbAUHd7Abljrbn7ccsZ0Ts7ocz8sWPptsRViOssVjpQH4DTSfoY7md-gVsffAPQYA4hdGnS+BJECS0E1iIacS8PdANDWQb-jOsdz9SGVkjN5n1jZ5p6NJ1GERhsfwSXfEUDxsbCVSgRAxpsUFkqgdQTmaT1Y6gdrFD7qJDdqW4ZtsaOT2gX0FM3l0CICdQj+7lJDN8WdiYjBdiq+DASbsVFC7ENFDRsX5tG7i6TbQUD0PsYEZusTYzqoBADbDBkEAcezkgcS0hVgWVVcbhEDgQYjjd6TGSQGZpiKcZcCxxqmibiVCSTqKUyC0dvTtaRqy96a9kPKT7TW-JBjoPhqiAQYPZ4JstkQQW5UCxiGTPkcmjvkYzjVWUmd5kfZiUQdIc0QYbD26arck0JTitmshStbsLjq6e6ixcUnSYvqSCpccbcHkabcqQRLjDbn6ClcTbcrWSGp7buri2oZrjpfJ8zpMTyCD7iiiBQVriTcQoFSAT8zx+tFFZHkYSxyRzTOCSfj5QaPpXcWPj47vmCfcQNS8idPjKETuilCYaDKCZ-jEKWaCg2R1jm8UKyACW3j-SYxTLcRLT6KewThqbWzFIVxEPQdnjZ5rnj30fniBCXmxbCRMsciflRiCeT96yTmig8YMzmGfBTDUf2yjYW2CRPDUTAmUtjACeOzcyTd0baVWybccMj78fbj08QkxuCZZBKdJ6CcEP6DkCZAyj8QPJS8ezTp2YHi1ekVTT2ZjSkKajSwWcOzr2bHix2aOjBvonjH2WASQ6Z2zdwWYTrsWfiG4J65L8dYhr8e7iNIRRDD8a2yEOINT5CbOyGGfCT58RBz3qWeyo1kTTriNoSS5G7V0riwSp2frTv7i+zCUVAS62e6CLCdyCHwUiyb8TYS78QKgRCdMRPwdgTJCXgSpCcxCSEW2zyER2z92dfSvgjxDSiRlCWwVuCmOSbgynAwTdCdvjnIBrSa2dLSeOZATdmvxzoYjwSn8HwTwcYi1m2dDFJOcJhpORISGIXJyAIf1TyOe2yn8Rhy1OWm0NOY2C1CVByB2TByh2djgW8TezEOR3T2rhxzc1rTTn2aHTMOVZz34uxTX7hg9rCcRzPcQ+t7CVMTRHPpDCWmIy+YO4SVBhVTLIT4T0ubZCkiSAVAie+p9qCES7IRIBwidxTIiUnDvIfLDAidRwl8GuB-CaxSvAGFDRPOkSTwPDxuQVF8JKaFxgOZRzTOYUSwESUSguRjTRmeeydYTmCr2f-je2reykOcVC8-qVCTmZmwBifrldueGx9ucbkLmdYDwjCz9poWpSipm19viUGSvoX8T7SWGTscTxDY6ccREcmPTOpqcTLaYpjE0XqzwyTrTccdsTDCJUzNLrWcbXjpcavoW8geUDCvifKzhPh781iY6z6cVsSdpqkxQSQjj+kTdNucTRzdBhmM2qMiSx-tLCrHKMTjJsSTBiTG5DrN1CrJhSyI2miTQKRiSQCllN0yUdjecuNCMyO1jquCVj2QXYgkYLhhQ0U0iiXsvkBqGpcPlvozXHvcMxPovdIyZ2SRUS0zMThLy3yFmdxzhHQIGZ9sUyaAcdBvP9jSYBSyseeZzSati66XmSz6aUdEju0jTXkr0DMaCjcWO6SkyZ6S0yTWTIadWzQOcHD7poV9fkS2SH6UAzPvB2TG0cLzRAd5d-kVby3SYOS7eQYssSUCzEuRhys0Up9e0XazIhlCCkeTvTAqj7ydsVDTreSHywUfbyRyelSBwfuyn3shyFXisT7uQ6yPec6zpeb7zOKvedlKI+dxyp+cCUq6TrSTyy0+RoYPuWQSc+YUtzOWej2OWgznzlJTzBidTFOMxSfwouSS2MuSeAKuTmQOuT1adIc++Ty57oYdTZ+MdSPGp4ZaYYeTPyQeJGYV1hUJCzCLydzCwINeSuYXeSy3CzD+Yc+ThgK+S7MlYiPyU9SvydmifyUjR3sf+S5YTESFYSsjWiFlTX+XDTZ0QjSoKXuzS6TXT38b2ziqYtzGOReyTHOhwzYehSZaYTSwBULi7YezyHYakjQ2b6iMkdTSoWYM9IPrkj8EYzTKKX1Tt2akwQOVxz0GWCZQ4eNTuCckSM8H-Mt6LZzOKQiyWuRtSoidcB+KSt8FqcJTYdKtTChLnDfuMSzdearDRvpko7dEvyLcSi4N4f9ShFs5T2QNdTn7BpSzidL8wqf24dKevyo-P5TZLjgTe4cFT5Fo-NfqeFTr+b5S-qbeIJqaGZ7Kd5SxBRMsJBa9T5iZSlvaYqiLESDszqYoKb+XpSeaT49cQD3DvFE8QQqakVtBbEtdBZ9lAaQgzb4TFl74Z8cHEfcpEBTrzUqXrN2+fczP4Ur40qY7zy+IX9ZwIjT8qRoSl3pADlacALtOVulcDuVTXHNy5EQFALO+al9YKaIoSaQgLGqaZg0kbALafG1SzFi7S6aWRTw1BRTv7H5yXCTuzCBX3iGKfezI2eCRDBaRyqhHNTU8EwKhhcJgM4bYx2Bc+TwYHwi9IPQLWEQqhJottS84ZJS9qYoyDqVIi9yfJTZEYeZK4UoL0kvPCXKVIKPprdTvqYPEh4ZQk1+Y4LlBTzTDEYAwZIp9SboacKzUecK-qUpT9BSELkpCDS2bK-CX+cBSJXgKIYadlTM3rlTv4KkL-+e6i4KZkLIOSAKSDtvcTYRAK0KfjToBSTkahUc5yhbkjwhU1SC6dYw6hYQ8GhR7D6aeRSCkUlyNQWzSpuc7ziBcDT-kioLRaaIz6HiijqRc4KCXlsKu8Uh9I+Xny9nhHS2Ogby5QPMyX4jI9f1pRcpae48qOVQjYOkbTSUVCKWTKrSqUb7T1XqXzoGX703bibcBhaMjINhKLkmTKjPaebTG4dV5ziXFyFmQ9DOkU1cq0R2ineUQKxRRBsuRUPAtRTyjzadYK3xtbScUeq8zWU0yLWR8tnaR1Tyrm7T9UUYiBysai7iSDye+emAk6aD0gPHViBeeydXduCKUBfNVYXq6iYxZoT-yn7svUSLjUReC8tSRJcq6diK2tmLSL3sby0-v2jeWbWiaPj3T-6VvSASc9ylRX2jG0WmCSxXGjnrkbz3eVrT-uQazS0SnyZKSWMA+ZWjZeWaKgCW99qOTkc3LoGTzkX5c-aVpdwedV8nvva8f6fWLu6Y2L8xb6z3vlGjdPnOLc0f1UZ3m9izGSW5FgUEYcGSpMZ0UkKCGfOiiGYuiSGYKyt0Z3TBxfgM6-iwzD0WuKV+kwzOND4x7xR39L+cMMz0Q+KT+i9yjvjgsYvgpM4vmLFEvlP9akWYCV8XP9pGZeoAhF+izSXl9SYT2N-0S2KqxTDjtPrd8K0W2jhrtWiquHBj-oIqCGSLCRrGfBy0CSPD0MQACRRrhjNbK4zCMQeQv-iq5PGdNNvGcmcDKjCAKMQyVIuf0TgmWyIvPKYhwmRVS8YD7BomUKhYmR3B4mSgDEmYn5IFiky4iVai7lG0Msme4Ek6e8YsmcKCyEUUzkWCUzZBdQCqmeUzYiQ6KxpmUy+AcJZUnnARbWcudglr2L1LmLz4PuszamcZL-IEIDembZikQd2LHBp15YiXyLcWen8UJVqzPMU7T10rMywVh5KceUFiniRzi16YPSDAbXkosZi4TAbFjH+vFiH+Xsz8-qdyUsVljJHh0SbQpKyOJmczeiYdyKkKlibOp4CREqJK2GCVjkorwLeOUECqsTsSHgqWyEbtLw-mY1iYgUE46ea0QlUuGyjbpCziKdCzbYaigcgUEw6BWYgCgdUicfqiyo4YpzaIpYS2ocvlTXMFyYRfSyhqO8y+Qa7d84asLSWdELr7B0DKWQdjihb+Tkpqhyb2QyzL1Eyytsafj1DMKAsymcK2bFMDuWUWL48Rej+Webj06UN8Y8ZuIJstas6IszAzud0TW8JYKwmnDyhbsWTNWWFKVWe9yFWQDzm6RMzQGaeTNJQlKjsgqKgZYazYpgqjHRYkdXRSaKLJR6LU2XzCAZYtDi+R8iEZSjzyWTjKwSf5czebwcXJZbyvWdXxshbWLg2YRMBcemKeSviC0hYSCcoeLiaJhbdo2czlLYUJDwWZf1E2b+zk2d2IVcXqp02WCtM2bqljcTmzasYAx9cYSyNHkbii2TLK6pYbyH2c6KuhTOzpuXpyrwXKDrsQqCgfn+yxOSgSwZt7ivOZNz8iaKKu2Z5LCwD2z0aVQSJiTmLTCatyDOaXJeWSZyKRSKLtZclz52ZnjNMEuzzoCuyZGc6p12cxpsuU+zikbkTlOb5zVOewypKkezeIXNLaZTncsKTlC4OWty-ZoZzx6T0LNBRrKEubnyrZT7KM8fmCv2S-pR8UbKsuZuyRkRNKLZSpzC5f5ylxRkKtOT6zWwctznZenLXZWxzXaR7KLRVfddpdwy+Ob7LsOfSKDZM8ydFgRz+RURzBCSRysyebLaKX-zvZQ3LRxaH49YVkKW5TpymZTrK-8Z3L0Icy98Hj3LNZfiiCadXLB5cXLoYmlyNVPATX7gQzQ5eKIq5XJDnOTRDxCd+D3OUxDPOfgLDCJ0L85W3ziiYFyF8Qtzk5frNdOZhyXZToS3Zbq9O-rnLWCYfLuOUlyhISlyZojZyVkAgSROVPKN2eJy24I-Kn8M-L6IW-K8FTBwP5RRzLZYvK45SlC-5XRzFfCFyluaUL25RFyR2etzouQbThGgaKwkYByzOXAqHcR+zzCboEppRlzROZXKMFVsgdIY4TZhcOCXCcnYUmCVzM4OZD4ad4S0JLwqqufZD9QLVzJGPVz9Ea5Cmue5DmBVESmQC-zOuUkEAoYkTh+CFD+uaoDQoENy7QCNygfg9w4oWSLiFZ7LrZUHiWmvNyHZQxzW5TQq18aArWObvL8+VtzZiY18eSVlLE2PtyNJilKPeMdygWnlKFRAMTBfkcKAwUP0libjLPoQjyHuaGT0ap7yXuTCS3ubsSyZe6zHoVTLUeaywdWa8iIYdBi5eWmdbiV9SUZfpLBUfkrzWaaLLWYUqYeRCYKcaZKPkejKVzqaLgSUBMBbjkrXkeTLhXhbzPWU0qVPN6z1pQkKjfg78BGCiSW9sG4hibRZmgpdZKeVtQeocu0+oWf82sUoRMSczyOSTiSufLhTQWddKiuW+46kfrzKEHmLG+TLyexe2jLJa0zoZYWKK+cHU7MXUqmmUHzLlXTLbeZnyw+Tsrssp6KMBXLSY+Z2LK3pDzt9upcezuNcDGR2LCyY1R-eWa8ClRlSByYrChyVnzX8RtLYFVHzoDoCroVdTjEeYTKgSeXzU+Z8r0+UirQ+YI8e7v09+5dRTKkdPSi+SkqS+UhLG6S9yiPn8jrlZhK+xf2S5tDbyEVV8qyVcNCmntSziET-TgxVCE2tNiAeeT4gP1BcrBeZa1rzs48rJSZjv-j6cy7g8rY+bKqjMfLzdAUqq3Ls+dVecod1echdvxatK8Of3zl+Q54yBVjDeaKPyweHjD7OFPzlhR5AtyUlshWgvz9+EILnpTBZV+Y9S9BceSZbDDKd+WxDo4VAtOYc6Aj+bzDHyeeTy4kLCcwF5SdBaYKjHJLCAhYlK-yS-CwaegNAWTNLm+RRo4hVEKJlTpEjxRrC8qXRTqFYOygJUALoRYAqBYqnL4RZVSihcgKkxWiL6qRUKyafNSnZbUK0Bd1L-laRS1cc0LiRW0KlObuzkad7Lo0XaCzVTUJ+hbPLgoVHCqBUuVeRMJgzbNoq2uXxTRhR1hxhZ5sRKePyxKQAhNyc0D4-s6qNhUdT9yQ5S3hU0MrqYvCbqXyjYZfdSHKcatt4TSLVom4LhCMfDWRTGqfBXGrrKdFTE1aoZjBaONdhVcL9hUoi4lQoQThdUr2bvILRBTeq-KUyLT7g+qiuB4KoFWZSXhbGrj1a+qDBbEkp4U1IH4QXwvhZmUfheDT4hRHyOVR4iJifhqM1Wf18GQWrQRUWrQBW3LiVvbK+2VQqo1nCLwBTWqkRZSq45DRqG1fAKMRZUKxAnWr0hdCRcReI98RbLJCRT2reqSSL2hQQLyRb3K95XiyxqWOqncZ7Rl1bNTpqdMRV1daxJhXb8N1QEMEbMurhEfX8LgturZ+XwLk2HJSw0fYLfBWBtzBa5Tz1e5SFEJ5SwNdytLhd6qnBS9TbhcPj-RQ8LgeU8KHsbhY2npZqsUqmNUNXXxsNen5cNWmqSNb8rM1e+zdZiZqffr-gUhVRr3FSWrIRc3LxlYf5chTuD8hW+wqqZQFW1Zxrm5E2rqGFiLWZTuCuAr3hjaaqLMBaJrgbL2rVOZJrP5dJqYFZSLVDNzSXqS4KkUUkiFZYWBGRe1rmRWGjn1T0C+5XArORVKivAWypKNEFLqUYNq6wsKLhtRiqcyT6LOHiezpRZ1LtyU6LoFTaS8VYqzdaeaLmtZaKwdmNqREh7S7RWwQL1d9yMcSwqbZYTiWVRhKHGZqSGFiNqsjtaLEym5ZTtQDhl4caybBdNrQqWjKPWW6KGlVjK9td-KYucG8XtSHY-RR9TXuXZqRXJojGiRainwGGKbURGKB+c7sWLtGLoOTnTuTvgVeTpjqy6djqt3tgdqNR4rl3v6isXoe9ZTnjqABZo9+eajrC+XMiReb4cKlQudoGkryaxYSrx6WwzyVU9dIpdGdEjtMyF6Qk0NGXr97WezqyWXeyUGXmi3eVtqGVRkrqxVCrOGkaLKZfUrMZZqT8+VfT2GcOiE0bVcSlf9qMZTcqgdf2KMrnWCtdb3SEQfdrUziOcWdZLziagrqCNUhzB0eF9u0duKXec25XGoPInpZ+ANeJMrn7t-z7OYQy9BqX8ahMujaGa+Kq8UyZJvh58rxTNzxvk+KyGawyj0ZArYlZVLXPnwyyNb78ZlQKNWAkH8n0YD0X0VUS30cHKJsDBK9eXBLZRSyREJX9zkJZCS26VTjbtQZj3RYYVjPsrALGW9ArGVaDyIqhi4ajD8Odk4zwcDNg+9RXh3GS8T6JajtGJW0cgAXpYAma9LNKBEYQmV0geJYQ9dYH0KBJaCMhJVBRYUd4DqTOJLB1JVrftKkydVpus5JXJitMYpL-pSJiVJZfLbUcUyT9bqKh-NpK3JbnC9JaBqDJTZLOmXN5SVm0rWVRbrbzuLzTMf7AjJQICrMe4dHJXId9oQMydJbnCpta5jgZavSXievSlAf5KdIGYrbiNAaAlrAblWQPSEyWRdRWtFKR8rTRtmbgF1uUTNkpZlKuiQVL2iY2QDmTrZA+CdyyDZcyaDSz92DLczpWSeYSmGVKTohVLICVVKCWTVKasarLppS4YGsZgEAWZFqhykFN0SRzzL2RzLDlt1j0BU4sYWQkZwhHkChpfUlw7luzZEixCMWdkCsWUnL15ZRd8WUFRIGTSdicOIj0taRriZeph9sWzBkRZPljsQdLY8UdLaEidKXECyzepbdj2WfdjbBW+jxWLdKPlZzq+WbOphDfVKvdS9KwjIwlUNdoU-GoDiuibBQdgVdz-pTazwZW2LQpXAbNzmDKC+ikan6VDKVWcUr5RbLrD6TcS8cT5rjDS2i9dZ0rVdeIDzIr0qkjfDzRdQnzttcnzsZUzjhmm6yt-iV9A+dTL2VOYaotdhSsQXxryqXzj-WWmLsoR1LBGVGy1tcc1xlnzKZDb0KFcUmzoYsrjmjarj2qA7cNcVLLlZZfqo5bQF5ZQWylZdmytjdyCUdaar1ZZtqI5R3yOFTFq3QaOCDZUJxxuQ0N-2dwSyObXKY5fXLSFcUS7ZavLy1fobtzlWqVuR3KwFV3KjObNiYsjNqSFSqLZ5Wnj0iXrLz5VnjpIt6C6SEXr0ymgqw5ffLeObYq5CfYqZNUvLjXhQS6NWvKejTAKONZsZ9OYCafFZiqD5SDqj5bYb0Tb-iEFU7ECwd+zy5Q5yyZuHK0ORiao5QOq8BUWtw+RYbUtXobCTSiLiTcxzt5WSax3gIlKTecatZQ4qi5Vwrh5e7hcORVLA5WQpb5SaYJNf2qv5VKawOSpUKFWGsK1by4-jbQqKtfQrM5eArgTT587Hmcb2TXrT9tVvL6TXZ0L5dsbZkigr-daqbVQS+EsFW0AcFTgT5OXJyCCTXL55YOqZTTiaP3uQqy1fRyGNclqwuWnK6FfBzR2fUTvRZKbrTcDqtTXOyz5ZqsiIc6br5cNLGVM+C2TQMLPTZgThTC-L8FfJz-TTRS7FXXLwTXyq91GGb8Td8bBTXEiUtf8bYzRnLQ5gma9CVdruTehy8+ZwqCIefKLCapCIHiia75YIrM2MIqnIX1gCuTfxjlb0ApFYwMyuUcl5FUObq+L1yHIQ8zwog2zIWI1zmuQureKborbnB6guuYYrQicYqp1ZarBuVeDhuTaJG2TYrJ8ZWbXjdWbeTbVE5uf-LXFZGaN5cKat5V4qMwkCb+xX4qfdQ1C9uUcyMpYErYjRErdJmEqvGu+Jign9KEldtD8bvsj8ZQ0aCjYqLula6zMedUtL1e+MBdcPSloQT86RgsBRdd0rn9XDralcaKKjQbqHtVkqeldazELTWdJmQgaNGnhaEmntsaLa00MLWHyseWMqFmQd8JxBkgCeWSZkYT8ESeecqFlR1DYaOMTLJidZpif0FmiCCy3aNsqHeSzy9bo2rckYcrOeY8yvMNwxeeSg8pVQGyIalRbLdSJ9FVcmMpeQtsCxY68T6kj8bLTJtIUPvSHtuOrxdXpkNeSHD6db8i2VbcqNVaZaa+cryCyYrq1VeUqrdQrytVcryrLRK9SjaHVa3iuLFtcKrAornqiDPUixLVsKuVWOKGdbCqhla8rm+e8qOdYRqW+cOTUVbmrpTTJrh1ViqArWkqvkYqKUJXbqheTCr+mcrqsrUSrg+SSqeVZm93jfbrirbabZNV61tdXjK6VQTLULQziCVc5aYhcmSWrUZkCrUUSOrdSa2NTWDzTQ5iRxVGTj-PUaIQYNaiZWlbfkR0rzJUZaE5UakDLWMi9MlWSUVVNa+TRcaFtfJ84rY6qpDEqc6TJEyFyRebYicwIbVXII7VdwKZ+asLbnlGSXVSgI3VaEaPVU4IdEXsKFipvzbINvyI1VTDGihzDw1dzD7yZBAbyRGrBYQFpT4IhrX1chqpqAmqiPETzn4dfpwtZEK4tdFrARZ-zgRbIqtSL-ygzcWrozfyaAFT8aU5cArstTDhctd0DExfxq8QWpbkEZiKqhQMaytYCk99cJrcEU0LateJq+1d5zo5UlrUzS1qI0eBwh+dZyKBWxSLCTQL9sFxS9zTNSl1apqxhRwiAZuuqOBbrNxKfUkrrev91hU-wzNQLzthQGpf1S5rLqZXcbNdILztXfMrae+KTBRBrnqcLTeaaoKYNSwQTKTNrvBaxUIqRdT-NUmsAjnZSghUeqbESeqrbYBrQmsBqvtajLvbXIinbeLY71cpB3bUfCR-KZS7YrHaJYr7agbYXEbKZjag7X5qMNR8LEqY4jQac4izsPjamrVmqc4RXbEheRq-4X2BybcTrmzbRiVtZQr5pTkKmNZEjcaY4BGbQKr89ZTayhWzb8YBzbeNflrsOIJqqnpCbqtQLa-IC0Ke4uqaRbVyante9Vs6tLb34lNTWubxSRhWraV1RrbF1JpqeETMKJ4OtT5ha0BFhQZrRETwKx5RD5vrREpfreWz-rYpTQ7dCMANWeqbbTDrAxj9SUbQDbnNU4sLseXRagMcRIdT+yAxVUro7fpKM7TnaAtaWl-BXnbPhSXbvhamq8bRnyiNdmqa7eWM67YlqF5aFysdYVTwzW3b9TRlrO7abt0zLPJa1WPbmZUPa+SVMbR7aVqN3uVrQoLzavRRKp2edgKHMEzTuzRyaOhU1qqTa7ru9G1qXbR1q6RQqaUUcfcoNV3CZEWCbcUZkqITXzbQdTN8A1p09EHlKK4QDKL1tV2bToWtbriUjL2RYXLo+eDrfPLaKzaWdqLaXbafuRtrOOZtbyjdtbPLYbqC5UOrL6UtrxtUY66SKCBPtfZqTWRo7VUdY7v6pUaE5Y9rzrbxEnHZHTgHTHT2LUGKXdUSoQelBLwxZ7qH7cxcjKKxccHfjq4ejjq4XlTqIRfgdPUZNwidVGbcHYXSK6VmKm6sQdPzSTqCVqoKw0alba9U3z5rfQyY9euLedS8j8jVXrGVfLrhrWiqJbYbTtTTzru3tKqhyrdlKxa07qre07yrfXqVdTtaewV+KjjlLrFrTLyJnfKqq+azr30jVaZVehKG9YDq1dUdtJdQuKcrSNaM0W-SJxbG8IedOLavgOjtncOL3LcvLX6Y3KDtSecpnT074dXw6ljO7qLLGQCbPPuKAldC114Od8VJkHrcZCHqnPmHrunbFShvqHrhGQeyvtGyco9ZQNgXcG9zKVwzqKfc6MGT79W-gLKhGXejmsDnrQJTsz3VuH8RpXni2xiXr18AozPrU07-zo0asjdlVqnYZatrb46Jnbn9n0K3qS0ARKO9UJEu9erUzLXsNicIPrDgEUAeXR-8aJQRif-s4yvGdugmJQLIWJf4y2JUKzE2CjcV5VACZkDADjtbXBWHaPjaNKTBxYNshRJW3Yv7NxjJJcY711e-1nIMfqRMQpKcmXKyL9QUzVJdfr1Jbfq8jXwt0jSfrSLV8CvgtUzZsLZKgDa8ov9XdrGdcZbQLiqyame-rLMa8oHJRKknJeAbKZVUbCAZeZosYQ7ardWKfJUHS-JYBkApX5jY3TTagVd5KQZVgbg6YZLV2DFLowoQarmrszlRfsyolY4CQLVQby3W4C0pTKSgLRyg0pTJ0ipSnrRraVKtLeVLr7dwbKsbwbWWIcbvmSEazBI1KRDc1L1leYzNlQgwwWbMa1ZekD6hT1KAYogDlDUNj8gWoahNrA9NDTXLtDX1LdDdTbGzQ8RDDaWQTZcQb3rSSzeLcsb7MNYa+4DSasbYnTBRYdKK6udjBgRdZhge4a2WR8lnhUcqrutMCanQEbH+e0yfrAO6SoBP0iJdsDIjQuMbVgl9vpeStJRHBa5WbUbAZd2SMDTkbHXaTKqCoA1H6ZDLlmS-Tv8Pa6ZdS065dcM7kZeA6X9eRaGrfrrbHWrr0eQcC6jfHzVrXh6y+fDkSZRjzQYe0a1ncMqZmjxawkbr5bYfziubTbDLXETkRjfEixjebcJjUzlitdMa5cQmyuZfnj34ksaGPX2pxZdYpJZYWyDjVa6r9Xrj82Q9Zy1vczpZX27yjGWzAPRWzb3VPaezXo6+zdcb17bcbG2RXLp5fmaJ1c8bAzZw71kcpb-UsHim5QKaI8cAq+ZQCbvFeKavfEmaqtaZ6h1eZ7rwe6C4TXcKETVhQkTYht+FbZ60TRZz7zZiaqzcGb2ra56E5ZpyPPTQTN5SAqfPb+byTbFbLTZY7eHewqo+SF6YTZqtS5drpmTQXjjZQByHPQ+axbcmaFPns6VCV8aIze3bfjV57qBcaa4zQwqOzfNaC+ZOz4ueLavZTKb4FUPLRwThyWxNfblTcHY3TUISRvaJpHPSSLUvb0bS1fWb2vXG7MKV16lynuY2zRyTGFU87N9QF6TPX8qfVm+zoTSODUuYJyGoMJzXTZly4vWOab-ugSpObRCZOa-LpCQQqAzQ17sHdibVvcg45tYnKd3Z57svd57WzTvK-PXZUTvXI6ZrZcbLvTASkFVfL2qIgTYvegrD3QatCzWITizbgrPvWWa-MIQqfOY17AvRBDs+b-K8TW16CHRm7K1Tt7STb56mCZHVofcw6UzU17+8RN7rvTwqVzYBDTho8axnLlzdVE4SxFUl9JFaZDSudsZyucuaR5bcQ1zcoqNzdQw1FX8oNFbublNdETDzX5DHcSY7euVhRQoSgafiFebLFTeaVXXebywT97G7cV76nU4ryfa3a9TVT6DTTT6WOXl7IfSQthVcnr63TrwQld7dq3eVCcpdDNqDT9LjopdzZWXNDElXB6+rStajkQ6TWxQDDoedkqUPelb6rXCq2PZ9ysLRdr9RYKjv9b67f9dRatcs674vSyNaXa8s-HZUq0ebDyQ-bkrt-vGdVLrpQSLZR7mcW0aMrY1cjTtH6wZHYRd3UNVPEvb8kSYiBCeTSyczC1DSeeJbk3JJbllfG4ZLVYaZif1Dx3e0QlLaT6VLdUTCtepaJ3R+7mgAlapDElaxEPpaqndc6bSQMrlXplai9m8q+nT51srSqqWvdeKDFjA8WfQxSR1YuLcPYM78PUyiRnfdC6rc8qKLb5dDrWNa3+a1b8yf96j-cz7iffHic5fta0msGSBrXR60LY-7TraNbEVZ-6JrcdbT3X-7Tvd3KaVT8TkLbR67-fR7UJbrqXlWR6f9Q3zD-VRkd0sirvlS561vfY6xvVs7nfV-0dIGKqRoLpa7ghv62jbB8FnWBcbdcqr-LU-7C-cwHrdYrzlndIddVY5b9Va9j-PZE7e+R9aNnica5jfxKLVQNzHrZZxnrRNJXrbY8ccsZqb7furF+YerfEr-awNhzBfVczDwbZeT9+RHR4bTDbj+TjKnyZGqkbVerXhc-b0bV6qjtFjbQtdxskHeXaUHbvAP+X8L8ySCKZQGCKMnbGLaNRT7rfa37lmmU7l9SxqcTH3bwJV+brSOiL2bTxryaRQ6guBPbAHjD6luqw7uqew7cBQvaXjUT7EA7U7r-ZIHkYE5bN5pOqUibASOKYrbBpcr7t7Zvb5qYDM2BeKAc4brbiYTuqDbbTNb7X0p77YZ7H7TsLoHS09rNRHaNITIKU-XIKHbT+qfKX-bE7a4KjKQoIn1b9rIHYvEs7X+rM7R+q4HYEKC7Wbbeg9XCDhZIK37ccL3HbDqv7ZYjr1TYHFVpMGD4UFS4NWnbCOd+rUbScHlgwHb7A-nb0Nfg8b4VSKwhQBSS7ECKI3tF4YteBSf4STaKNd4Gcg0ArQfS4r6NR16U5cQ7Ug1Eie7eQ66HQgiG7Ugjh7XEGW1fCGqaRVr5DcXiu1asaiRULb6tRqaeHYt7uretjJvmvaZohvaGBYurqg5SG2EawKJhbMLD7WtS5hTMl9NX+L7VQzh9bftS2g2oHXVRoGxg2+rlKeHbdgwGCo7R47vtS+qf7XYGwNv-aH4O5qjzcYj-8mA6xQzHbv7f7a0bf7bgtaELZYReo34emrSA+-73+cRqc1dNbaivmr67X4jv8V56wQwSaI8VCHNEjCGyHaxrePQiGLQ0qE8KUgKEg11gkg2Ai2Fc4QZ7d7C8Q-XKGtUQrkvSVbHHc76zg8I6bIQyKhaQA7XbbSKWRb9rzAQgGUg50677oo6CNu7SeRRUA0DV47NhID6AnRyLFtQY7gIio6bsGJ6ktoz7RnRS6DiYDyUw0z7+xVfS9UdKi3tcY6PtaY7PRuY68w39rsA5RbyPVG7Cw3o6tnSWHE7C46vNN5qQNXDqqwxwGxnQDrC-Wd6sQxArgnUptQnUPJwnSUbuxAC9EdTE7kdXE6ugwk6IXg6pPQ57tcdck7qdQU7CdUJcKbfk6-Ufu8kwhTqg0WiHa6TdagA879cA1wGQrWZbbdRAH9Q-I72-uHq9atS9dndirv6YLrTGsLq3yMRafw+IaAA+c7ena+HXBjWH0PelloI0Rk-efH69-Y36BvRrrudfmcyrTOHcLbMM3kQRanlVBGLLVY7ewzY7cA+xykXWece0UCr5nXcruA6FaxdSBH8-aid+w+l7Vxanrndb1bW3nX6MIw363-X+H-pB1deGbxGzdcx6mA0xHPw75bWI0VamFTBdaI+NthVaVbKA2403ndgoPnUGwmvsgNi-oHriGcHrSGdC7p+gBGn4ew149UC7KGY+KoXZeKYXdZGofecKEXXPFlI3MCfxTFDKxt377IxP8sXeIzn0ZEGpGfi7V2YS7o-t+iy9eo6lGSyN2-NQVScdA0aUgHUnTF7UNrXXrsPl2dOdmqr4o698aSKpGmXaNQWXexLiJRfCa-N6ckvMK7TZOckqJT-9YKLRK8Mb-9RXQADfGZK78fdK7gPV4c59VxLw-NEYl9SeZ8Ykf0oA7PMuMe6xNRdpa5XQyhb9Wa7dFha7hmSrKzcZpGGpXa7sLQ-rFpU66QeRds3XdQwPXV0zP9Y0ycAxn64PiZi83Tpj6mcAahDmG6wDR0jI3f475JQW7DRcY1UjZga56cm7yyam6LYum6gg4l1xmZh7wpdgbGndN4NmVNq57Q2Ni3USykpTtyoLaczijB77wY1Ipa3XQawLQwbzkNczoDCwat9ewb23ZwbO3Z+Lu3UYbi2fLlZowZ67yEO7G0KIbjQxYbWpdDT2pZO6I2dO6lXWdLokgu7chCoa5kDmbyPPSSXnhNiuypu6KgZm9sWY7KhtcWyLSWyKVhSe7OPYuUBJkUGFI0By-mVBc+gfzHWOi4aWgXTGENhdKMPO+7JgVyyCZlc7FI3ED5gXDdgjTTGCo69hGfJNlxWdn4EY-11oPQkaIcR8QocVVbISdm7Sbkx7rLYjKlWUh7tWYtGKxRH7q9cjjijZOGXXS6KfHQX76Xc0bWlUhb+rShawA0Nb5PZxbTeXkrX-adcmgRx7rtVutWbQzLnQ3VTCJoJ6S1cJ75cYhxuZeJ6CaTMbqYxzk84zJ6ZonJ7LDSsb9nBLL88lmzYgjNHCmXmzkUVp6VPfXG9PQqwCY+aB7ClI6-vbI6Gw6z70zeSGrPSq6bPWj66vYIB6vUl7HzSl7cIxdtPjVb6s1jb6MtXb7RTXT6AVdOHFw-WHO1XSa2fTNFF2fCaGkczG12Q96x41kHlvX5yf-Y6k0aQEHF4+9H+7TeGWzT179vYFqNuSJG5NQKK6WZf7OrWb67TbvGGTZV6R8UbBR46ianvQPKuHVJqsTV1aQzf4aqbe+aIQyCGog2D6n4xD76fTeKDCQ4bUw6N6SrWV6rveSGpvaPL4JbN6O4vN6Z5ZgmlvSb6nPbcjRY5b6yw7fGQfYgnuvYw6TTe2as5f6SJvr+xQCf-6t4+d7T5XKaBzTwqhOXmoUfSOa1TWM5Mfa5ySzbj6-Tc1GKzVPHgQ-3Gf5Yf5AfRl7gfVl6GE7t7WXflD+vf2Kk9T3GoE73if47Kb+zRmarFHd6b5SfGQE+j6nFuIm3vW5zSzdImQAd965E7979E7PH1OTQm0tfQmQg9+bcvQaS-zWwn9CUN6fQz3i+49vGZQfaaH1o6bOfU2zWTbn7xzZUgRFcfbnCUL7iuSL7pFYuap6BVzkfaJ5pfdyZmfHL6tzW4SwiVorlfQebaShF74iRr7quVr7TFeriLFVFCvDR5G55RQmVvW4m02s4q3zeCGtvUSbvEzl7wfWKbUE4xlHncF9p0Z76aoZW7WHGMnWid76ILL770noBaYPUH6ELVR6lruHG0A17HWnehaMjcx76-bNt4VUn6ilR7H-LlBonvk3RvzltNnqnSMq0iRbVo1gH440HHOI0X7PiS0rbubbSR4Te9QyVA14ybcNoSdn6a-a0bzdSx7Zw-v6m-RNqviHfHzdsnrEYV5G9pYyM+-clbnghJavpF1CVldTzZLS1i7aApap-YzyIXZcEqY26GNLbwUC5tvJBDZmLhSTaF4Nrnw8vQqTPZi8JVuvySDwSN4aUwnN53MHNV3XUTgCRXNyUzySYhuySX4xApmUyu0zTHqTxSdSmuSXW1byjKSRUw39N8QKnxUwO0lSYoVgRNnNyGVonOU0KSsXpHNYeCqnevvGaPjmc9teScrErWcr1-TIjN-fs6PLXHHSPVhHuVcSqYA-la4A9QmFw7LT3ZcgHmxZHGEPTo7ko0tanlc5KE-Y1bbU81b7Uyby2rW0mbnfNqiwyva3UzaSQAxHH0A+AHyI1rHCA9AGQKaSrQ0zWbz-bJDaTdhH8I-G7bSbiqtHRGTE0z6ngU32HqI8f6EI3gH2A5AHYXd-7Qkzwnu+SIGuGFpbuebQGJVaYwGAwfThbruNBIwWHW+RyGB3mryZPqf7bnW7qbEqYaxAyarhBTJAyQ10UR+Xkm5AyuTbVYbKjNZOm5+ULz2gxFJOgwjZTqRcKpQ0IsdA0zCwbcfyDA0GrobaGqHycYGBYYQgL+fMHn6osGLbXSd90xbsgSL+6cbc4HYaf8Ko2u4G9QzBH09QlqybZaHQQ50mbQ2onek-TapcL3bj5U2aB7XAL5-bEHm1b+mhTb0mGHcuVMQy6mWHVgL0g4DHgk80nnE6b6iQ2pH5NXdaWKTUnA1ZNKFbZkglbVUGIiTSHag95s0Cl6DRKZwKmg6unjVeunLWpumslNumu404YFBZsHBQ1igdg-AQ3KXfrrso5qeg6ijH09stIw2oLvFJ7a5g6qH7g+qH7g5qGQXd0GNgwKGGfqeqRM7Zqc-WrGbg+Bq7gycVZM8nbNILMGvBUpmoHVpnY1Wpm1g88HBakXa3g9qHcbS4HxrW4GjQ+g681Zg7AM+nHr4wvHQkcnHMtRu8IM5AKnQ8eHEEW6GR7fEGnw4RT21e1SwkwSL-Qz3a6tUGGCQ5AnDE9HzV7earrsUpqd7Spqag2pq97RpqGQytSj7VObmQ5tTz7WyG3rcoG10yZrZKZsLzNSHbIqWHahMxYKEjaKGDg1dK7BXund-reqbhUA67hQqHQHY8K-Yz1nDM2qHjMwsGVg4Hb4He8Hn+XhrSY7+HkAYaG0HRBSAQ+aGkaUBnEE9aGGzbaGRLg69h7HjTwg9BnZ-ognIs0kj--gXGYs8zbyqahmwIOhmt2dPbu1YLaOHWfGWk4E6sNb1rBHcyLdjVp6xHX1qz3iba9E6JCCwwYnCM6NqNRWIsrfRSiIWeo6N46s7E+fqzaw1dCbTZlnMVSOGYNmOH1wrbbOw5drEc-06uxf6ndo7B9nU89nJnUdq2OjjmvaRE6P44YS5nexG-gXtHycyfKaI1TmyUKuHsnEqHus2rGtw9E7MtrE65o39aDw32sl8MeGV3vnTYs6k7Lw8KdfA-WqMxZKcD3oGjm6ndmytf1qTbRE1kTt2m+mS-7nDis6-0wEbXI0Zdo0yWnQMeR9f9mCr6ZhCqmVWqczTmZHJrvRGGFXilbhpA1SLoL0R4Qbm0I8TnMI1RGWc67Tjc47nTc1cqJRrIcPcxdGDKl7ngxj7mhI3S7Hk+zmHcxad4I1rmoGRBNw3RHmBZFHmoVmHSg4HBHhk6Om4UuOiNI53GA-D312-aMmstvgzruQuiLcEujjI3ZHTI7Wmv1ZHqG8wo6z-XutfPmC670dAmOGXv1WfmVlz0YEb09ai7-xf79AJYH94rdi7GxhBKgo9F6l-qFHYJbH9JDK0G+BJ4UVZk9yhnTXqt-en9S037myc9hKnyrlHMAvlGZXahA7Gcj8kwDNhT4rhj2vJVGUENVGhXYPqPajRKxXRPq-GTInfPjPrWVrptIjJ1HvPLxLAvHcaInDcRRo6tmBo7q6ho2ItAC5n5tSv1jzEDgDpoxNHsCLkzuTA3HrXccbbXSJicPRy9HXZID9M1YnXPetGOmYAato166do2Wm9ox+H-9ft4LMWwDumSAazo+HnzeUb0Bw9dH8DcnHhDvbG0jY9Hv6coDkDXMy3o7dGE3Q7HfJbwW39StIbowQa4pRIyDWhGUwY-QbvpRQb0pVW7oYw26Zk7XhffUoWm3RCHXmYQG23Sz51ybuqB5TwacY2gX1PXuHCY-Dd2ciTGa7eTHmfISmVuVO6brUw6DVooaGYySomY5H9OWaNK8Sm88N3UIm7ZitnfKaomOC8tiWfN1q73XVmRYxwWxYzMYL3dLG5Y7LG63nGKH3deIrsZN7zpUESOWWs8w2p89XLW5HqC-rHnC6fmKWqB60buB6vpSli6KPEbA-TfrS-ah7CjUsydAaDK+lSmC0PV7ztAbPS8mkcnXkUhGOi257-4uNnQE0dkmc5X7AUSHHXkyWnY0+smN83LqXWdsnY40CnRixuU4ScdVuPf6zGZRdn+PZAE-M6zziQVJ7RPTIseZc81qJmi7Dizi6-1hXH07GmymQWsblPfsa242p6nTRp7m4ygTtPWkZdPU8WjjRYXeMyhy85USHBw8F6rjaF6bjQ2yR4yya8zXEnfPJPHOTZqav403m+FvPHaE4Fmds70mkE0wnevaab-E1f7uw9WaL-Vwn2wREm-1vvGIvYfHfQULKavQIqCCxhnjffhnKE816UoVxGQM-tmwM83bPFb4mGSWabs5biWZ47GyCSwPG+ExV7hs0WCgExCWeffiHF7XCX+S4oma0616AszizUS2yXOCT+a-E-l6JTYV7hvfCX0Vb2bgS+V68E5L6L8cwIr8ZPLYfrV6Ps3SXWkxmnVwbqa6E6yXYM+yX+k2vHG0-TmMEwonv44RmcEzATHTYIm7OeYnUfZYnx4zYnvTbJz7EzISnE7CXCQ1qX28xds6zTfGUS7sXwucgmBk2c7Cc2zn0cx6XdS7gmGTZmazEyzHotJCXhi2y6XvS5zbE5InfTUxDyzeAnGtRlmAS5fGGfYAKNvZT6IU2H80S4wnlyswmDvdomAkzyXe43yXcg4SW-4w6bBzZizgE6ObqSxMs+fbpDRFQZCUk35B5za4AZFX7qbcFkmFFb3hck7IGnIQhsGucUm7BJVmdFSrHhmVnD1fe2HNfRsRtfXUm9fQ0nrXWNy8MxGWay1GXzfUpj-M8iWFSwmWYzUmWnS7q8ALf76K8woXSgu77DFHMmILf7cpkxxKkYwH6LJPBaapfRbVk2H7-iRsm5i036Y42X7dkzv82LW19sC3M7zcyCr3ft2drc5TsbkxuHvHZRG48+WmRlbRa4QTBW8ZZ+cjnVOKuPpbnMEaYj-k+eZmVTv7XTqUqnk7CTsedA8O-QJau-UJbUSSJaWgqSnFlRTyUUyP77kIm5x-RsrJDVsqcUz3mACXsq2eQv6i8IKnTNp25mSZKnKU-5GNSewmA5pqnoRPSm2Y7pX5ptqTIPGymGU2qm9K+nMDK5nMo5uymouUyn5U1KTE5gIUdU6rC0IWpXDK1nM0wrXMxU3HNCSSuElU6ksQXjKmOU9ZWuU7ZWq5rqT3K2SbtQ4+jakcamAKDyLO0zrq4-XrmSczam8rcBHJY35kjrcQGZ-bKWSvZGnhA3xHaVXBXHuekqMA96nGc4HGOI2RXA0zlWTQ3lWiA7yrnzYbmyA2GGCvWVWUA2snw-bMXqq9S6YEwaHOVa4GQ03WmrS+mn8S-2W2E9Qz66QeDpXCGJvXjhXLc-47WK1anMq8JGwC3anU01-6CxQpWOnVgmurfnynxZWmBnQhXGi+2LUI9HnfUxG7NqwnGhMqNX3M+NX9q3WW2-dqWhw8gz1I1zyzUOKqe2F1FKnTIDBzsRd6+QvswPlxks8+9WmgfwGHjhLHmq+fSDVUbZx05yGHAujCcs6ml507IHgvEumXrSumxEfVnVA0bamsybaHqf1mGYSeS9Ayem9+WenjAxem4bafyLAzLZkbUcHrA61mwDt+Tx1YLZHA7OVXM5+nvgwCKf02Ibf-bXab8Fg6CMzkKrQ8yXNvUvH-UoaaSHQ6HCheFnpcwkiqHXEQUQ0hmYMw-GA2N6HWFdEssxslmCEYGHF5cGHCfS4mMc7O9sswprSM2eXqaxRnkFRUHbkLRnT7fyBqQ87Xd7UJTNbewLGg1ur8a+xmGs1xnBBXyH+MzZmX7Tpm-pUMGzHQTmrM+X4HBdJmTM+I7EUYFTOJApnLMyzWkNdNn707NnHg+pnoXKIKVMzBttgx1m3KfgXvDcHbHbRnW0UUDmJHXJnH1anavbdHXM6yHWfbVnXh3k8G4qVaLT6VzSEHThqP018HLLQLXPMxtm-daTbC1WbXSnUqX3PSEXv8XaHQg244oM1e7ggxPXKHVxqEMzdnUQ2rn6HTzans2mXGha9nZ7alnja+lnQw8dWKTcRmV9cMC8s4VmXa07WBKXSH97aVnHIOVnxYMraz7UkYbHjtTj3VwbrTAHWl9DxnS8xpmY6wJntM0KHdM+-aS61YHE1loGhFjKHOkHKGtdCNmvNXHSiKxJnrM-nWZsw8HW6-NmXM73WibfzXv04PX-g8PXAQ5Fnjw3tnpa82WpAodmcaQiKTsxQEmbfLmWbdEHVa8kjEM0LXNayk7ruDrXk476Gh8TVr960bXgzSbXRbWPWHyznmr9AI64w0I7+aRbNpBIDnfs8Dm6dUEnOPQj5Wc6+yAVVjn9ImWG4c4csEcxqWhC8jnI-chHveemXRG8SHV6tDmACzTmdRaUzUyzdXd86RX-c9wnN442HlwzaLWw646xs0R6pw3o3qE0rr7qw8mGq51WT689qOc+LYucyYjAxcg388yGLtw4Lndw8Ln4nbz44Dgu9la7eG86RGgJcymKcnVeGm7faXSdXeHl2g+HVcww37sxrnFG02Ly0XV0iKnXy5fmDWkqglZIa3n66q8zn983kHznUBH8A5Xr40y7HdtZgGA4yRWAm443uS4Hmk87mmkc30WYGcY3i03dKePgpdOC+78Qa7U2RbgJ8a0TxHdAU7nyrVU3Xvm7mw84scIa9dXs82Y3BEonm03mM2ic001qmwvVJPqB96m2jtt87VWBm-VWhm1ziQDSp8FmxJ9Qa8s29Kt6KRm0McO+uOz8g5u8ZSWu9wOuXTlCwMhMm9k7vFJC2JTpXTinW+XUKqlXPYwNW7Yz7GDm0ENli80z2VTiXfmwlcOm2dX181VXUW0Ub0W84VwrWMzLc4s3ALomNbmwMWxG8+me8w8ML0RLr1Ix7qEm4Z7tI1+JdI9879I218-nbOTIxSZG284+W0Ey39AXeC6e8xFXbxT18rI9GXZG++LnI3wlcW2OjL0QIzzbgBKs9bWNJ835G89QFGC9ZBLBc-PmOxmFGl837WEJcozC0xDLeakNW0mpi3G9c1IcJQPEEMSfnWowRAio0kNREv-9+XcWA788Pq6JXVGGJa-myMU1HHE7ZGv86qt2o2H4SFBH4oCy2Q2wx+iw8HlaYvIwFJJcy5vIDE6ESAgXUC0gWCvFNHUC+3HRQaSmJMZV4ei+0nIDeghwG0wDxC-Xk6C9tGD6eM7Hk1QXDo7QXdMfQXTo7HR088wW9k6wXxo5IWYi4szXY19H4DRFLvMS7IdfZsyZa6s6s3dwXRC9Mzm2wDGfYfFK2RXxbOFKBWrmZz5AK2u3GDT0SffVu3EY0waGoCjGSpRTGDC2a2u3WNHggdVjqAo3GMC-NGii84EbCy1LMU5P68CDnGusZGLt63JC3C-1LiRI7Xl3d4WUWb4WOY8GCuY4EWOq7PCp60LHsYwe7jDSsWWg-CnfJuLGgslSyzs9e6coEkXkwxVtUi9-BbfM+7Mi3diyEQB2nsRc9xA5mi9nm+m9Y130vseEbCFIUD1gRUWNTPkhHBjUXIK7B6qK7x9iW00Wui8tHY-QtXLq-dG3Y90Xhg1pLkW0S2em3WHKmlE2SPf42nm603LDaHHqPe8i40xdWE0-J2FiyhXe02hXFbknGceUXRFmpsW0S+sXZclnHozW+3OZecXKUQXHoBUXHR-oLKLi-Gsri7CDuJrcWM2bXGNjap7apfjG2GP9m3i63HM-GYXniz8X-6+gn-i6Y3AS2N7PS07jh4z7WSE3Z7TZTCXuHfeXpSyc2NMUiXPE3aWtaw6WPyw77BkybsQCZWywuxDnTG+N7B407ESS16CySwS6KS7F2oS2AnEvXeXj64YmDq8USmSzaX4y8eG2y3t6UE6yiey64m+y2QmjExZ7EFQAmRS8fH-S2OXx4wT7hG+LXkuwiWk05PW4E90nkM0vWfE46Wcuz2DbG9mndHUCX4fXTHowwQmqUUQmqSjV3Cy3NbWaRaWL42Gn5u918Xy3zGN6x7tOu5onZU12WkOadXQc7WX60842BS8Ym94zd6BoLmWYkwWXxyy08gy9j6fTR5yKyx-n6u4l3Gux93Jq+4nny+l2gsyvGVS5yXsS2-HjOT43uGyEn+u26Xj8YOWH1oj6szdkn7veN3REx6btVNRDsFWD2Qy1Imwy7ImGu9PHey+1WjHLGX5S3d2Sm4hDHu+xK9U1yXuy5t2EvU42aSwOXSu0OWOfSOWxS2aXefROagiUknBfSBLhfVep3AGL6lzSvDVy6FB1y1wLuzAUmgtsoJFfSUn8syr7yk0xnjy247TzSUHKBQ9bq+PUmFBFkSby1N2l7Zd34e2W3Ee5l7ke6D7uex2X+Uy92MezBdnfZYDVC276Jk2qYgK+oXU2Hu35kz+WLvosn50cH72O+VWaPf1WxO+taTidBXJbo8SZyEs6mupk0dm3Vl0LZhXHlQY3vYyS3yK5W3Vk55kKzrhkkrmtcKbuvlq-SX74+71WKqxVanWap2Dk80rgJup3+lfHzvTkHUSKMtdCrjgb2+6MqaZZO3wO00TzRtCmBK7MqhK-Mr2GEinSSMP780Ksr45k+35LS+3y2NP7CrbP6xjQcrF-fnNV++pXVqJpXpSdpXdWxqTIYWZWtCmO51DeKkMIl5Xt5PQUm2rf3XKmFiH+9FXtCnynVsm-3nK4qTHZm5XfK-qSGSZf2T+17Nc1CO0-K5SSQB9ynbysqSGM6qSxSWFXHK7vKlc2IVaSTFXAB6KmoB-eZBBD9XcwH9WuubTqJA502Halb1Lm8KN3c3s2mvI02Po5ozVvNA1zk9X5EdhFTeyJvSIrUOnorWR2La02nfIzrzr7Wv6OkEi3+I4CnUKxX6lkRWTnqyf7Dq44r+Vah2u+fdKzm97mW+8jztHVdXpm4X22K+X6eXiYaekZIPq00EW5W69XPu8L2WW8HnC+9MWk+5Vao4302KI-cnZO+MWmrU1Wiq49XYAwVXt+84OI059X1Sz1W7uX1X4Kyi3rBzVXHlVs2c+-6dKB+DXqBxWnzU8mm9q+GncU5mmIg1SrO0Zdb4O6jXSGbOnnJpjWte9jXtNQoG8a1fb4JTuSeQz9ag65KGyazkYQbX6r9A9TWobbTWJJqYHobdemXydGqUG+g20GyaAMbXNm9pdzW3+rzW+63EOfg4TaPA-tWvAyQ3Um-K7bu24rx63k37Q93bHQ6dmF6yUKVu0w2V68iHWG8tmek8sOHs7TGMOfrW96wGH3s8LbsgyI3Zu0d6DrRkoMh4T3ZbbbWygZRmiYNRnDe67Xb63UHPaw0HN1UTC2M1-XJEUTWD1VsKLNU3X-1WHXOs3jnlVvqK703YFY6xMGE6wZSa60VwU67iVwR4d0gG7ZmnM83n1g4A2AR4nZC69ba9gx-aNEYcHes+XW2a9cKq64nXYRywQLMwiOG6xNEH034Lc7V0OI9eiPw6Z3X+Hd3WwtTg3hhwMOB6+tnCG2aGxa4qWZhzd2ke9PWqGyhSaG7CGla-d2M4-Bm1h2vWNa+dmUM1vWO1Q2nMM3w2Dh5kGjh+fGSq3u6z65tA4a9oHL63RnhhTfWWBS8P760knGQzpqT7SyGtqRfaP61EWvh3uqfh+oG-hy1m-bViPX7aA3cR2X3Rg56ryhwnbBs7Yl5Q55rodT6PER6SN2hzSOW6xOctQ0-ydQ78L5R1DWXBx5meR94jNs-yOEWxMPhR9FNRR5hm5h4rWFh7NbA2YKPU4zKPqHagj165z3N61gjP21t2RNQbWcBa0KJS8cOZuzNWkOe2wJG89E-s5p63i3I3JG2U3iB1cHlGzCD3S8V2ocySj2FrDm1HZWGse8FLCW1YPPU2oPtu+QHiw6E3fukQl3tWb2xM-baBe003Hmy02HB8uOuqwIkNG627Q5G2Gze2GPZxwlk7Wxs6Bw0V3Th2mHN9aePZSsGOodeuGhixMD+cy+Udw4TEAPTumfZMk3HUeMO4xZ0QvdmeHMnaBOi6ci8TO5l38m7C2inTi8pR8+GhB-mSWcWQPtm2EPdmxEOGmwoPlW79d8W9EO+3tJ3fcw425OxLr8JxJHyxbqzum4uPem0EPVVax65w8HGc05RO-6U2SaJyp3xO2jn1B4xOQh1S3zk182Aagnm5u6M2NmzOGLB-4Pk+-ireJ5m6MJ6EPrmzS2oJpEPZm+q9gax82lmz2meKr+dybmnnzo122eIffz+61B3fe-cM1m6gyzB7labW3JP3mzU3qW3U3lJ7hPVJ5amDGaTURdYn2pJ+qn31nqrh00e6BvWJG60aHnp3iyctxc3q8WlR29xdtzfyzaiq81xwa8yPBzxYK3W8-+HRJ0YKW813no9TIPJyWQMhWylOHI4LT4Xf3njC6nqHpfwyby4IyNW+C7MXdq2+BzIWlh7VTC9Rm3P0QvnS9aa3HR8iw188oOk+ZS7rW-c2btbeP5wwfnGXbhKL-u3rDY3wh3W1jl+XN62N-L63BXR4yA22Pqg241HgAVdBp9eEaRdpG26MYq699SMSYUNr2AQt9zLQdq7wC1bwJJcNGUqZ-jC4Vm33JTm2q5cpKvi-26wO8W35McJ24ZZhDlo3gXbky73q20dHDAnW39MQ233wzJHqCyj46mf9OQ3T0zGC1QODJ39Cro7232C3OPhCzO2k3WIWU3fwXApYIXfG3dHsjUO2c3U9HDAf9GsZxCppCzpWS3bjzcGYH2eFLW7QlX+XMsWH3+IK77qZzBaCsZw9j2-kn6gYYWV80q3oO4LGAu98X2W5YX722Gho2LYXn27JX9+9IbqY84XaxzkZepaky4WRRo-26oaiO1SmgO2izJsaB2i2wQHgcJB31DvIFBY+ocJ09EXdO2e79RwYPlIQkXkiwjrP45EWsO4yzH3SzE8O87MVY1yYDM49jfDZrHv3QC2h85gzPsfXmv81q6yi2KyGO0EqnvrUEvR-Eq2OysnnY3RPcZ80XkPU7GOO9xPYGXjP3Y29PNHR6nVB-RPWbp+PIrX43SJ4M3yJ052WjaBMw4832i+5smJi60WXJ6IPtB3B2dO2sXtiyQPF6yWOVh2rdYJxw2zO2cWaQZMaHx4pxJPeZ3e5wsbZPSmz5PVXHf+KTw3O352lIPzOnp8BLTZhEXHOjp7NjY9P9Pf+PfiyF2rTY+Ojq5lnIu-Wzde+CXKS497ge9XCEuxAnYe4V2ruxy80u272BR3BOSTfb7VS476BBlvOivXD3pqwN2Su4KW94+F6Ku3qPySyHKLExN3zS4z35E4lnlW-HKPE3fPMx0aaMS8-Hv+6wnuhb12mu-3Ov5-vOS5cKXV9QsaTu6fO6xxNytR28br5zM31vXGXXyx12NEzz2+vUgvTJwta355qWd554Odu7rKsy71j8EwtYZvQia5vcAvye2lnJS5GXGF-EPrS-g7Ag14nlh+iX2y5iWWE3z3XuyguP51mnBeyL2f52V2-u9eAAe6OXeF+-FQewVQyyxD38CVD3aS2AuTh22OUuzndlE2Q2my2Iu25xIuuu8mXEzdeOne5-O8e2mblF17icywEXSeyIn3TU5zKe6ISJEzj7yy-ovQ21WWQw0z2+uyz2KRGz3Jhx+aJax73KF173EFzIvaF1LS-i9vOTF7D7SvZmWvS8OWdDRovvF+-FJy4kmKs-L2Eq4r3sSouWkhcuWJfSI6Ne9Vz1zWjHNzbr3tzTuX2CHuXF1WUmRnPorKkyeXqkzbXle+O2be5kTGk1ej7jcrwWx-SXIFylCOk213yFyBOsu-Avuu4rtvyxP3PndKSw5376ZFMcyqZ8yJgK+cy6Z9BbwK218Y+-vx5oUkqE+0p2Zi9JOi09dM0+7X6RB5p2xB5xWQR03DU-a8iMqDFHrKIwP7sknQkrDyaec5-bau0dkszh6lfroP23foMkZbvX2Xk2cuUAzGprWqGTu-OxlORkP3U+88nO+zXPt-T32nRH32QV9L0wV+8SMxqsWesrxXsxpnqdR8TzhK2TzRK2MSl+6Q5JK1tLaeeLP6eYND5K29We-bv2JoQ4W92lFWs2mTzUB8SmRSeSS5RgaT-HVf3cwrjMX+18JBSUySYB9KMn+-9RJV7j8HtWKuu2lrNFV6ONpV2SmeVzyTRSaFXVU893lV6AO6Uz5WIB0APrQQOGVVxWE0HggO9V7qnqFxaujV9e5D2rFWJSXGPSl7VOqUQIP9p2anOtosW65xxWD-ZWnA1-2nUp8NXRx4IuiMz4Pb-VxO45zxObB5iuli802dB5civ0-lW2qz8rx+xkvtR2h2+dckqK5xM35IzOGBpyxPGqy3O8uy1W00xNWIl4c3wu8ePqauJO805JPKqwuOZJ-GvvZyNWdq6mvWq+mnq10mOmFyuOLrTwPjZ0qapVSXHCg-daZA9kOT29raCYfkPP65jHvh40pjbeU3y4X6soGxMtD01vyzyVTXA1bUPD+fUOw1Vemz+VGq-gBKGps8SOn0xzXyV9jbkqREK3M-amq7SgUh63yPfM6Q2pa5YuMuxw3q1XPW4Q8hP6ZWWO1a+sPqhVEHthy4WVR7vWcQ2JrDh82PCFw47uBwbUx1z6DrayYryM7cP7a1RnKg48OTRxz9BKT-BXhxPBvax8Pfa+1PuQ86PeQ66OTBZGPWY+1mcRyKHnl3qKRg+GPgavHbXNfI3q62ZmFBPCPSikxuxYRXWkRxg2YxznWV+XnW+N2sDakLRugNfsGAV+7OmRxCPxg9KHTM9MGtcJSPuN9SP+N1RvSRnZnGRw5nmR5+qu6wtn4x0tmvM-1HUHdXbn1z5nR662OEE2iWLF6IuG8TPWImeKP5h3Q3Eh+xrDO4iGos+rW2GwqOth0qOEs+Buks-sOUswI3sTUI3He9mue-RZHLh5NTDR27WCs0aP1bR7XzRxVnLR+aNdNTvbWQ+-X2Q0xRUh6S7feT-WH9H-Xpwv8ONN6Kye8BJvI7VJv8RxNmy65A2GWwNm3NUNmPNe+Ps-XTnCR+nWL16pnUR-pvsG2Xa+a8ZPYhWZveRxZvKNcYvrN+IvbN7aWgsw5u+JQULaeEkiix8L9xF5dncKdFnKxxBO-A8mkuGxMv+bUFvDa9Bu+F+Mvl7fWueBzA2cEFI2fO-LNYw12OFG4OP3u0KKZHbj2IFzi21x0EktG9OP4-ruOngZa2ep1M2jx8E3Zuq9v0klY2THduOuw19u0JfY2i54eOgm+bWTx0DvRw+43xw0g285z9rOE4xOod-YOYMf9u4d0E6Xx6aH4GyGOPx142CR9+OgXtai-xwbHM6UeG5l-BO0nQmKqx3u9oJ6mLYF8mKCm6v2imyU7YlyBuBx9OmnBxbOXq7XOHl-XP1G+ZOyxRxPzl3aSupyjmRxxambScWv487BG2J7R8Jd807aJ9nOJOwxOGI5oOOjYdDWJ2LudnWWvId02vpd4Y2+03bn4qaYvTddRO0JwJGMq4XOxXtrH5N1lOHnapHyO6duJ0dgyop5TPuW3OiTl6eLa84lOV18eyD0RK32GYN7IAaHvu8+Hu49blOKGYYOPp0cHFW4kl8J6VPh80sKyVxi7LxDVOTlWBKWy-q3Z801PDCES7ydITuz2xXqZfubUn-E6Z3J-V1-XQ9cdGbL9+NP8C3io14pUmbUGXRP6nW5YyXW1-m3W2hiPW3f9VgDfn9IHNOH8wtORXYG2Go84cQ22tOWo+G2JRltOFXT8gACw25l9xrboC0fOk2wn5d9ZJK194GZE4Mr3kvGMlhMYgX1kvdPb9QW3wenm33JQX2zF7gXhmT6O1o6DONmeDP9EQt5AZ8xPG2yDPm22-v5LFIOukv1ctJ36mLeT23TXX22kZ9O2Ho7O21mejP-oOO3cw+ccoD27GYD4ga-3TQWF2xj46p5h2V25819lxDGN21sv8DzDGGZzqI921oXtYs27z2ybST28ECuZ1yGXI7zODeXPP1589OiY9YWR3dJWx3RLPVK-inYuh+3lR9oH5Z7CzF3YNKj46rOyZ8JtVniXitZ3yudZytg9Z-zGDZwbyjZyjWKG7hdjjCXZ4i+bYZY8Z7FK-e6HZ2kWn3fKblY1kXGkxIeQ9F7OSFz7OKO7Xl729R2PeCKzUyvR3PpYx284IvvLY7UXbXfUW2i-x3459x3IDLx38oe0XJm50XYBgP5S2+6n1dztrNd7nOSd4Cv-zgrvAmyXOFO7BWPJ82vW+4EOUj1330qyAfY88o9nzo3PJZs3OgA3LXONR3O3y93PJAy2g+58YOQFVO6S4zUeR5+XGx55XGxZS52a42QF3O48XPOze25ZT2OKRDPPewCweO4xvPgu0o3se3RsFF-IPwkwT3JqdF2iN7gvx42bKHe1KX0l-lOqJLfPFD3+vEywsu7FwoOId3V2hexTnLOXMf41uV2jzZF6NiNF6SwY5zD6-wuku+seE93I9oF9sfGd9USOS+av0e07vRlqkv351fOntwFvvu0N3-41gvHmKKXj56fHNR59nY5cQuw1-4H2e1MPud62X4l1IvOyzQundxHvTjf8fBF7WvjqxguMizUuOF4QmuF8QmeF-kvBG0fWwl6gu4T1ZOW7dEv4E9T64l7T71u86XO8UmHeS04vnt6YSiS+cfVF-eCPF36WvFwt7KIb4vXvcGWPvXj7gl9D2L59Se4e72vuIa8fFu2P3lu9YvPe2ifvexiezh73mJjztvw108eRTbyeBhUT31F5L2qS4GWxTyWWJT6GWgl3PuGezD25TwCeFT7FzXe28eNtwrmRTaj2vj2qXyDHIuAT1yegT0OCzjwMKokxL3ITwGWuIoUvJzc-WZywr3Uk0r2Kl14Sql2r2VzYorTDTL6Glzr2Xcc0u3IbuWX60sQDywum8Jd1zAob0uUN6kTrFIMurFUAWjfed2jF1ZvnF88ecC0qeukyqf2G+eHL2Z8eTKz6eCqv72ksdsuCFABWiD-DHIPbsvcpQOevfYcvo+1bHFicsnIceXP0j6buqxVsmMVyWmdd0xOQU+RWwd5dr-LthWTnaFcrc6+df1IRXUd8RW7BwePsd8P2KK4x6Y559CaKxW8yPitXBzoxW7icxWDsnbu8j3snE-aiuuK0Ufz-SSvnptP3p9nMrQZCJWF+32JaV0qVcSOinGV+v2eD0gIt+ydaX40pWEAnv3eDwFXuSbeUi25av6d460HKwhynKxheJU9KS6ScKu0e221AqxaF5V2sJ1V3DEIqxqnGwlqnc6LReOSvReZV9qutKwAPTV1gPyL+-30Byau1SZAPeL7-3aUysrgq1TNBL2avuz3xeeUxgPuL0gOCL-qnkWYanctya2LcClWfV8Cdcj3dWHd7vK9rURPkx4Lvruy7veVQGevuziWG10jmTd5XPEK7JO2I0muyldi2TN0Gndq64P01yQHM1x9W4N1Gmo11MXUA5YPMjyn2+p3Sftqy5eu15WujB8724h3ifcd2hq76fkbV8iR9NjvueF6jQPId+ufMd3pfdB8GmAD-DWTL1NXpj4Kq2T6408B4DACB0kEiB3zujdy3l+JxpP7J0JPmamlfcTjNjzhyQ6fJ5wOCxZGuy89OSCa84Xot6nish7rb7CxPyTFUAXmgyoGih2RuShxRu6t-6ON+RTXj06zCahwfyQ1QevL0wzXEbUzWIG7cHOt-9JOh9nXuh2yOnA31v+h8ZfDMimOht2mOiG1tmfA+6fGGyonlT+ofixw-PZ63Nv564tuYAi9fSx0iHyx-hTad+Pb4s7O7uT-LW1R8FuDt-cejt19moa6QKra-mDrh6hu2y7OqOsPOqaM20vaQ2aOGM0eXtbbGeNycRuF106Ol18TXg9wpTJM6VvnD+JuBg4ISI6-jmwR2pulvCxuSR2xuyRxxutcFxurOjxv3k+6PrM1pu0Rzpu5N5iOC656Pw61VvzEdtejM7teamGdvewtBqlN44MG4fXW06zteub+g2eb+ZHat5bvVg85m4x30PcGwNvMqQQ2rry+vLN-fOv11mOYFyC3kenmOnNwWOXN3IP6p19eVhwBuWG3KPvN5IzfNzWPBDyYPdt5Bu3sxqOYNzCevB3aldR1IHcs1PRUb-mf3a3hvkt9wiys0yGI75lvr0bVmjVSRvOZgVvTlEVvd05RvRN2VukBhVvBgyLeHNb6Oyh9miWnlLexQHA2LFiA7EGwXfPHRzeL4RLfG66rfWRwZudb5yOzr4MPBaxsPhaxg7Ra6+v-r0KPzb6VS0XiFnjsxKPCx6zuCtT9fANy7eu7+2fIJ22qMQ57eTj6qOGxxkGmx4dvYNwOuTt2FPfoLJnLt+AsxwtCO+aQNqOT-sdwc3Ued60bmEd0JF3t5MbPtw4uLiVnOYj3GvYd5DnVxxY3uo1yjzxx43DkxnO5RbYPrU3vmYd2daIt+zx8dy1XTaT-eUd-EeZN4Sx0dwxGkj882QH4HfIXeA-h-mXuq76GO2t2TuZJZnZU6WMf7UUBOs6e8ewW2aYYWwJdsm3Lm7r4Mb66uTqVc1zvOvdl6pG4DWYDepO7J4JPgD-s27L6M7EH8XPaF3U78rxdVCJ5nPoj1a2-t1rv7L-uOxi5efkF8ruZnZc6S0wWuCPW2vrDw6qga05QBJ+EPaW8YZ4d1buhXZZfzm7Vf2H1o-HJ3c25d+2vkl8bqh0VRPVd2x8jH1c3Pm5w+VJyo-C+7w-gHwOnXm5KE2Hw4-NJ7rnZ6j83zJzrGQp6VXurwjMIp8uJOW6u3K83pGA9Xy3DI-8768xlPvIyK2266C7xW9HvaT1K2aGek-Mp0Iu4XU5Gip4i6Sp77Oe7yPmb0RJ1cn9VOEUlPngY89fKaY1PDW81PjW4vnV-nH9uZ7muKvko+t8+Y+aXQ5esW40rom4B48Jc4Fe9+Eb+993qTyA-9WERRK8IGPvBVBPutUsRjx9cG3Vp1z73Pq1HScUvuD93yheJW-umEE5i2EAQl2s-kBuEIGnk20kyKlv1IUEGp1hmSeB6GNEy-IPPaTXWfu4NMgWb91Aar92pK729NG79wg+60rZapNu9hYco-qK299OrHaTU7LYC-a0r-u7JeIJyC0A-1VczqiCwAaa2622To-idQDUwWKZXCqwD2fvEZzICuO4I1UD4mTnoxjO03RAeCX4O2E5zwW5279OJ24W7SZ+f3yZ7gehU+sulCwdyJz4T5SD3lFOX+T4kY8wbCsbeIfAejHLePjfipxe3qpb26156Me2D1YWGSI+3R3S3qN+0kC+D0cW5DUveWnt+2XlINixD14Wci5ZW13dIf0WR4u5DzWveY0ie7ZyYWYOyZOct2Yb4A20fzZ55f6PFbPMOze7bZ44aDD8dLHZ24b8O54bCO-q+bpVYf4T9qeJ2blt-N9KGnEDT9r0RYe893msjX5rOTXy1eU4+WHHr3ciwi5e2Ej+-Hk71r57X9cWYL-tWUO4sPYU+h29D35P7Z16+jD07P8wdU+dW1GoznsR2v3ao-+H4NkXuZ7vR1yUWzEurGQ564e2Xwj4WO8-ZrY2XPAUy9ycjy5OXub8+QI8FbNVV+GJysY-foxI9Tz6sm-9T5aFzrXyfH9+l5izCuXJ9JHvLQ+dV38ryOLaO+E1zu+kX9O+5I6iDR+09eQTXAKePRFmSj53Pzw1UfbrcPOji1Z3eZYPOe5-MaKS7J754OV1u0GbPSjN2qlPWTzWmhRgBcHMZ12nim5C9FPJU+svI+5svQLbB-wLdy-WX8h+pz3MSZz0snblzbHGA3KqQZyu+2dSuegj2ueNq7pfIYTRbtz68veq8u+93++dMJ5J8CVyaipO+OKwebRXgVSlfuPjcu0VzUbG+9u+8P7u-q+fu+nl9efS5++eu0zddSroc6Hz7bVQU0Sv-z3jzO-eU+rYq+nZ+6BeqV+BfLZOJXl+2imx-Q8cNP77RTzIq+HYFimEL6yvaT-ofVLasO7oTJesL3yucL+C2ZHCxfC1IReD+5Rf+Lzf38L7z3TK46uvVLHkgwp5-7V95-ZV2AOOCgF+sSxRfML6f2uL5JeeL96ebPyReb3JgOFL15+Iv8RfFU9avlU0l-9V+FWgvxxeEv86usv3avwv1loUawK3ib4hvvYNTEQ+GdhnANaOTxN5DaXItghMQUPy9YuvN9ETfBx6TWS7w1uXbQ3CJ0QLg7QAnF08k8-WhyaAVKA3eSQ7Jv1N6Ju-iU3eMDD0PyPK3fEx5FuO1xden18Nve78beJ7wt3Wz1e-Pr6beu7dbf5t6bMPr9-eHb1kCnb9dmaHbdmSH3FnF7+G+vb5EjQb-tu-bxveA795eQn1Fv0ayYno2FRBn6KtSI77hv7e58OxX6RvCb78Pms5oH6t5BrGtw8pauAN+rSJZDlkCN+i72otkR0JuRBeevlb43fut83fetylT7165e1v5wLjN6+ORt0CGxt0yfds++u7N+72og6FnERePe7366Grs+6HtRMBvFRx7eHv8veIN9XHfb+veIb5ve619euvv7DfQSxwKkBjHZxrwTXJr+D+XR5D-Zr91+Yf71-Pmq87psKK+hv5lIUf+GPv0hN+LTYrfm6wLeVb7j-5v0deeaxyPlv+Wvkx4+uSf+ZvNv6NuGz7b7gMzMuOe9Q+staPfnN5rh6G27++PSz-Vt15vZ7z5u256BvZZzMfAtz7f+G+DfKTw8fL5xGvww8Hfx137KvNmMBFwNL-y921+KYRD+Sa31mlf87a4w31-i89WANf7Irhv9OC6b7r-sf7nm677SOAafSODr1reU1Sdfdb1yP8G6mOv+UbeHfybeOz2be3T9eGDv-LX8x8d+LYdt-l65d+2fyVqdj5w3Ab3iLGz36G9t42OUf4L-3v1vfIXZbWSM8PyHrVOvhr8umxryD-Ch9-Xih3fbSh05rofxUOFr9uulr7uuVr7eS1r-TWAtMevLA2evlM6JvBpiyOerTevS7QT-+ty3-Bt+t-Db+T+xh0n-WBNdvysXB28Gf1obL39XN1xddzc-f1JpGe8Of3dvbbckuT2HCP91RwF-aP9Ib1AffJ8d7xzvCRUPV1OVZKsEU01zXD9EXynfAj9eA24fCScTLVo-cT4531HbCQccr30HNiIHuhJ9dwcBd2fmU78eGyObUN8b-T8vf11ZI1XfD8513xUoJq8jsm-3AT8s+2-DRwdqry4wFgCK0xDXDY9TL0KvAfM0wQMfJQdGIwkA1gNtVSMvCx9Qr353J19DL1yvXZVnPUKrdgCYrzfvbwdJI16uQFMT3zIAmgDzLVLXV8NxB27XKtcM127vZB8Pv1X-U7c97wGPJGpD71JHGEcT73gfMt9X7zHHU35r70lvfr9i-yXLLX8y-xdLULsb2XPvQE9zL2bfVxtH7lvvCsN77xwAmJsBc2BeIXMS80IfdHV4DiAArJ10mwhbfu8MXmZ3Sh8S6Vu-GXN+Vw53eh8R-xFpSq93VQUfJt8en3MHagDBPzo-BScVZmLFA3d531mdYN9iJ277Sgt8P3sAqQDhmwGA5PMSAKCtLoDJALYDBQCnx0lRPR92Jw6faj9oTnIA7PtNH3nfMBky-VsA+YCtAIPfYcNpgMUHOxs7AO6A2gDhAJRXYK8GIwuAhYC13woHXYD6WykzJs9TmzUA+Q8dALmde4CtAKEAp4D0pllWAKdSxQ3FYJ8wtlFzYFsKgKBbcCc+-27-KCcKH2hbIe913iZ3Qp0A0UkuT0NmH2IArS84h1KtOR8bgLJdY99+P1PfLYDJgIkfTZsfXQOA-gCeu1xAi515qxjTQ4CeA22Auq8RANJbK38XgJwjKK8g818vb4D6QK1VP4CsmmeAowCrLx5Amd9HgP5AgECQm1WAlXd1gOivZlUfgIZA304mQLxA7U9XgJSfPCMPgJrXJYCC82YVakCoblMHBDdqd3FzSECTw3SdH39kQNlzGoCd3jKpRCFaH2VzNEDIQIxA4m8CW04DcYDLgIcA0kCZw3EAokCJgOVVclsNgIVVb0DRQJ2bHScbAMJAuUCWIwQ+fYDQwOFA899dUnh5Gj9XQIVAugDRd0lA-X9Qny1AtKdhqiIfGncSgLhAhz9qxmRPcRdMDmqA8iYZtxzqeoC0aE53JoD4wxaAkXNaQN0A5cUKWzcfGR9+Hy51DkC9rjOArX5c3iCuR88OPx2OSgD43Vxqc89pHywlWp0S7011Gx9pQLeTVj9pPyqOPS5C1w8HI5sBxVVAuiNLJzuA6MDBAPo-PoCWQPSvYGdNAPlA5VUTqzzzdUCghi7A0j5N9mz+LydBQPObL0CEwNnfa4CBQPz5R3VxIzWA-ECS01PA5K96Kxz+bcCKvguuZYZirlr7W64yrk7NHUCOwL7XK8D1AN-A71J-wIk-IG4-5TSiHhlApxfA+K8ZQJkBJsCRwP7FKhMGnV1A2RdWWzV-Ah9vdSj7A8U8GRifE8UDIzPFIyMLxSSfRvNFAPszTdEqIOFbQR9C7U7zHJ9kn0YgxPdes2T3FUBe-hZnNsC4YV1jbzMM9RhTBiD70V4HXPd7O32-QJEGnzyAo1scvjUvDB9Qf1XzLX4wwJFAvkCgwJcfYAN1wJ6AnYDTGWyAoZ9Rp1GfCTl2XXsZMk5DfnxsMWg5n2dAEfVFpxfzafdmJVWfNeFxpzNqLZ9okDCZT+9K5H2fE-VDnxOeY59vgFOfbfdUAXOnS59egGuff+ZuTDufI59oWjJ+eAsR9HAPV59c21kxS11ej3QLILsO0A0lP+8lo0gML6dmPx+ndA8wZ1hfYKhvXXWdZ0CNVRhfT104CFDdDtt9J2xfUA94Z3APfF8YDUJfeQFUZ1pfOA8uQAQPYmdIDy4LaA9moNgPXA0iZwpfHDM4sWXbKaEYPzWXcg0aZyhjYg81C1oNSJVeX2ylfl9D20FfDKl9CzoPdP8B8ytfPmdPnxtdb58uQWU5EEYjP1HVZlcuV08VJwtR11D-akp6Yx-beFllZ3EPAN8yL3ZjDWdOY0Tfbd1U32HHfd1DZ35jYdcc3ydTAD9tD0DaV18S33dfCz9y32cNb18lY32oV2cDfRXdD55ifgt3EgVYDm5-Uu9I32alHBdkWWI7YoFHoJA7Z6C5fHNfGJdLXyYPGRtagXnXW1A9v2TfUD9z3Wk6Qt9Tv1GuDDsVpT9RbDtLsWMPazka33wAut80YM9nPItEax79fiCTPiwZdt9Wo07fLXkTIlNjZwJe3z4cGUhMPzqLXj9gjz8PDD1qXxV8JOcGi047Kl8Aj0vGSI8pwLluNj8ewM-Ay8Cn9xY-TWCZwJuOBN42LxE-VI9wSQAgyT9pwO7AmT9o4yPfH1NGpk52GXYY3kNgr-xuK2KPelc4sAM7Zbd730qPVV9c4yaPV98aHWs7D99qjy5+F2YBhSEQP98p8j5yFOlmQVuQIXISjHA-RH9UGCg-fxUdIxHPf8tg+2XIUPsZoMgtKaCg+3Q-fKZJYJOXOPtbz3vpda5Zbmdg62CzH2GmbD8WK3JuGCDK4PLeauC6W2rvDsNQRxGDfy53wO5uJ89LwKwfbKDfkW7g5atewK-A0vs3zxkA55Ze9Wl2DP4qvgV2Jv1D31XPEPMK4K52A2CW4NLdSfs5P1MvAC9DUEz3Fb9hGEH9b1d5+wPgxfstPzpXaC9dPwxTOC8joMUtMz9eILtnDld2eWOgmytGLyJJHAofPwGEIVcfC2EvIi8FU2NXDz8DXxy-VL9f4K2oai9NIC-7O-s5Ux-glytjV3srABDkBxNg8sDIv1crBCQXV38rVz8kEL-g2dpCvw8rV8h4v3S-X4J12mlTbL94ENy-F+C7K21TbBC4qzdXWc0VAy9XafBNLzSrOx8p4MAgqT814KrTAy82DRcAyK9nT3oWNBdZ-3pbHgD9AKUHB2DKbiHglBol6T0HDhDzry+A4YDlwImrMy9Hvx+PQAM2lUq+Wy52Px1ghBCWcWYQy2DV4LPAmuCK1yerRgDNQLYgs69zALCAywCbdwbpbRDYIKrgvRDW4KYA9QCxEOOdDRCHXmyvIn8ZEJCvGiD5EOUAo48jdUGfL6CSTzRrMX8DEkGvEhl5A1nXXf88b33-DP9SXCz-R0Cuv2zvMS5dA0WvXfkr-yMDfddUEEPXDa8b0xaHVH9n-z1-EZY3-1GhBb8LtCW-V28yW25HS692-wAAjzc31xd-C19abWy9cACx71tvIt89W2sXFbc4AOu-dbcYQPnvLbdp-yE1fhCYxlXvQaDJj1WPARcDTwEQ5lt-AKZvGEd971G2LUYAgOPvEHNT7y7BJICFEJ5-K+8P73EeTKAMgMDgrIC0wJyAn8c4m0p3GWcswMNAnMC2dzKA-hRyH3NAh98+kMVzOFskJ1qAgroXwykQhxCbqxEQ6eDVEMnFOeC2m2pA4R8PXiSvHuCR4L7grRDl4Kdg5uC7ENdg8T8ZbhXg2xDadi50fOcy3mBQ4eCXEKitRBk5Y0xzQJ8dTwqbesCRgKsQiFCZ4LUQ3Ko2B3Lgi2CbEKhQxFDvagEDXydsSQDzHFD4ak3FEJ8XnX-dSdFvdyIg6J8eW1ifC75+W1I7VoCxWwM1BPVlWyxPEPcXxTD3TJ9Y92SnePc5EP+2BVtCn0YPK3c09xFrMp9d4NYgkSCc93QecSCzv3qfA1tpIKafWSCWn3kg6JDIo2cyPc5FnXjJVKwZyCa8FzQbWxzeAfIFeQdgvGpMGnjoTzlHWwP1Zl12gEIlPvcjIIXuca5Uam9bfzwLIJqjNxlrIOqjZacZ93sg9adqfAxaH-N59XoxdAF6GC+YVnwhcADlbAFVv3OfQKDeJSvAONwU0LswLAEYlWujOKCL90Sg-g0vO1lfLAt1YObPEF8UyDBfaa5kXxoLP-dZWnhfMicowMpA0qDSC3KgqGdKoKxfQZUWC1qgvF80fGxnZGduoK-pFqDSX3gPAQsKXwaglWCiXx6gtA8+oPMxTA8i3XDgj19S3VINDOD6Z0hjTds5oPXbHdtZk3IPRt1KDx0LVg0v7w5nJ5kTUPFfN5lwiz4Na9tkoMFnRKR2D3lfTg85LWGneC99cCffM5DEYK-bYQ8lDUZjJd0VZzugr+CHoPGlGQ9sYOk6XGDGT3pQwI9JXzwXHNdbXzWlXN8S5wowP6DvfyJg2lkGc3xglItDDxw7dIt17RfdW3s-Xw1UGN9sDCDfTxDlgJVbR6UH0PGPGcZw2CcPIP4+oj4eSosY0I2XYJpi4PmjHw8+O2VggTs05wVg9PtMjVRzVOd5YIiPdKDROxbXZ+8UI0I9ZUMalTuTQB9W0ObAzaVKKzLgpvtFzxsvQat37BvPO5cdk2F3ANcujRb9JDCb3w2LKsChjWM7X2COsQaPSXFaj2SA780LMLs7Ig0DVkc7DTCFPQ6PYD8ujyGPDkEtoJeLLrU9jWoUT4skoPMLajDpwnu3XE8+EOBvFxcfu37mBY9cbyWPJ41bywdPcBdAz1MXA0EWz1AzOn8UTxZPZ+dcu3hg3U9LSw2Qy+9gTxBLVLk-50uPSrtgo2q7ck8RT1xPMLc1jwG7ZrslE1a7ERcpty7-B5DPTy7PRlMtTwow3496F1wzYeY7bxUAneNRe0J7EbtsF3KwsnsKT1C3Kk8EsJSA0NdyMIHvXv9cm3O-dU8EFwgQn3tMTzmrcWkGF0mQjgC4fRYXH18iT0NLElYJ5UHhMbDKsK2w0kULu1hPO+DZsOPZBk8luznvTbdH51XjVk9khwfvIhdrMM2QgrC9SxUXARNbvUFPPMtKlCB7C09iyyflGntJTwcTO08Ql1NrR39EsJmw8glXT1egtLDxFyWwxZclw0OPJIdjj3ywoM9BsL-WE08-sMB7cUsfF2Bw6nsdFwCXPRc-wUrLGU9qy1j-M7C2VxdPBssyF1d-XpCHsNawtbtMsIOONHCWaVCAiNcCT3Z9SaVokzyXU7CwZijPWXtil1jPd1c5yzSTBc0Ve0yTapd9uyl9OpcMzw9QOrlCk0V7TRU8z1KTQs8Ny3+rE81Ty3LPK3tscCrPKGCRlziw2U8psMUQrxCcoNIXRE88YMaQ9RMMsPIvF+d0+kGfF30c4MIPRD8xoIRjeD8ZnD2XTdCDlwu5I5d2MIiUU5dOMLpAvwcMjxUHa5crz2QrUYD-V06NLc8J31GdQiMALnwtf59a92dSE88YHzgwvcchwMcvAZ8rzwXgkPC3wMDpMdCCajAjfchyPz+TBvt+MO0w+3d8j0d3WuDoYT-PLeCFPz4rJT98wI7xOFNRLVNTI+D4U06hDRxpLXpXGnkAtjsLbsw5K1fyOrDjAMs-Mf8n4MirMhCLQmwvd+CUwk-gwDtgBz22ez8ZSXAQ1-sUB3s-UBD-PzgQxS9oBzy-EL9P+yc-PdxD8LnwilNov0QHYhCD8LXwxfDxV1yUVBDsByAQ6BCxLwy-EKshcyK-FhNz8LQHWS8Cv3kvG-C9U0FsA1M8AKNTVf0TU0EHBhDrAJrwz88tO0DXKRC9rWMQvJ9vEKgA8CEDj1XAkCMunzRbfsCkcwyvTFt4CLGrcCDPgOQIyK88sLUbVQCMCNGday8C11EAyW0DEM7XPBs01x7XNwDiCLMQuP9WTmPAlkZqCJ+3KP0cCOvAtCCnLz0AieCND04QiK9or1pw3hCL73IIl7DdIPPUXLQaA2mgOgNJVSgIpA9yQLbQv-VaCKpxdP0KQI0IvgNi3g4HTFChA0NVIWDwETGgOhCCghStFtDod1IA3gFvwNd5MqpLEEefOZBNfCTfYQ41CJsI9tDX0kcIhfUkIDVQVwjVaAKkDsAdIAx4bVCoF1nSfIVgiOd0d6cs3yk8W3BnyldLA00ZtzYI2eU55CeQO0BuZXfUJJBWJlGXEN9pkIHTFQM+r2+-CLJQkKMjcJC1yTnXB0cFILueNO8xVAzvPjNi70SQpOBkkIv-VJDIbWv-SmBb-xP5e-9Ga1vTOm8-iQ03V-89NyzfEpCWdDKQwP8wII7vA29qkPt-Cn9ocNlrSWt6kJtw8bc252aQz39xJmMwzpCitW6Qy397437-fpD7vyBvGHDoQ2e-Bf9kgyGQ87D6zz1PH49AWwq-TGE4bz65BG8Z1TjEB4cr62ThNG96M3U1eE1mMx1tGLtiYNa-Am92vziQzr83R2ztWTRsR0pvTzBqbw7gkTsObweGSv8iCEU3C4M660UzA38sf1BInH9Xg15vdusn7QKQnO8Kb2FDSTc8R1FvJ-9NMwZvU4Mj7zdtWW8JPE8FKkdUSPyQ+EjNNxN-DMC+b2Y6IpDxGzN-XocLf3KQ1kDzrxt-WLU7fwAzLb86kMaw9rtEQNBbK28wg1aQ078yj2JpZhsrvwrHHYj2kIdvEP8NX2kI3n8vYTBvV78l-wuwlB94MKltIoj+5li3GZJ4tzdrIH9uwCWpB1hH6zjvPTVbRxqzJQNs30vQsH9ASPl-bP8s71xI8m9NwAhIhFAus2k3XzUWSO8OOa9Gb3z-Jrc3x0wfYndpMJf1av90f0N-Ob9-ng5Ixb8uSPGIipDW-yqQ4m1rrwzHYUjGy1p-EUdsaTFHSUjIAL6wpUi9iNlIqz9p722I7kjdiNhAhe9GHXOg-rD1SLyRNe9F-wwAoX8Ad23vQ5CvUIpIhMN5kMVPVvBZMyCAgrssMKzXXUjcnwVpSSVsw1AgadCLHU2wgAl1kJ8Q9HCpgO2Qye1dkIFEbRtril0beIC0lwYjLAiS+xx3CwD-+giAs8dqHFxzduCXl0Y3V7CSJzrwi890IK5wrbDDwLQfThDIH2R3Gu9xQynI-RsBCLzwjwCV-0Fpe8igxwwfMJ1WtyibVSNQxV-HfB8qd3OQ1P8jQMlzDJtIKKybBEDLkLp3LVdbQOzFe0DedwFQvFD2gIbAzq9xxwtwk3MuQML7bcivU2snaQduALHA2k9rd1sfaNcAh1jXSTD1IL+fKR9c8LsddscjwMoIvK8iCK1+d8jGKMsfZii8KOuwtiiwIMfA7ij2yK6vCyMDQIgorGkrQMEhKCjygPgoxXNi6XuQ5nDKgJRAuh87QJkojp4awMSbdCjgh3cIuYDPCL4I9wCWwPabUCD4hm0I9QjrJT0ouxsOKM2dd+8ZsNN1ZlCRf0m+USjCsMtA4e8zQLIfGCioW0kkF5C0myUopCj4W3RA1CjawM0ojHdzwNuONKMiowjGAOpz9i5g9VDGWzfeTgjnMhCo42Cfl3Coks5UqM0InfNLKKjdfR1TgLd3DgiPd0L-dlC04K5bGKcSIP93MiDA9wogpKd6ILynN4Cr9AsjOPdG-lMXLJ9BULvFCVCrsOPRLv5T0UFVVPcSnwEg1VChIJqo9pAow1AIrVDp8zxdP7EysNh4EvdxDHepFO8zBE6nNTD6rwa6V3MxDgYnbFJMqMM4d1DpJTyjDsjxp3GfDl0jz1KjGacDgGDQx-NR9RsgnxlI0Kn1efcNpwXqZyDiUFcgnZC2DSsQZqAbEE3LIGhUvApQKN8MYhOnc6BBoyyMT+9vCONLZ0IEbENQlS8Q-jTsGKCXn0OnN58EoOmjTzCUoPvQNKDI6yo-PhYdgx4w6l9iXyVAxzEVowHg6a50aP8POdCS8IXQwmdNow-1Mgt62y-3XcDT3w7Q8miu0M8fIzQgZzGAkqDPp0HQgwRKXwxo2eksaIFAh8NfMVejSciHHi6glA950JJfUmjcVHxfQaCl21TgwC1NCwmgndD84OZnXOCQK13Q7dtY1ioPLGNDyO17Tmc1oKvQh3QM3ylffzDAu2ow1KC5XwfbF9DL4LfQ6+D0L3ZlaWczoNVIpTZkYNFnMbsu3xXwkDD0NmNfOzlTXzAg+XwQALegnjtYMNg7KJDTpR+g8ecKYM6BHaUbXwdgWmD0MJBg-IoFY1w7at9Zy1Go5E0fDT-kPw1eKK6vHmCdxT5ghw99RBBxNYFhYNDncg07qM8PVjtZMULw1vFFMld+SFDUUPEQx2Nq8OstRuD4UKpQ9o5ablEw3j4maJ0IsyjJO0XfDF9KUk7o0yiDo2rnCujXHz6fe1t0vXHgj5Dj0H7yTK9hwMEI6p4m8KjRIztPYI2In2CC6VHwcOskVFZSVYiVphNqAeiPCN0IyBFB-yno28ZqaOUgmMDieS04PQ5dGR0o+MCHgLCtIfgT6NHGP05rCNvo7uiJ8w9-Yl1CAICENu5N7itmb9c5tw9sYSA3DxIweq5mNTccTVDaEIgI+fNqqJKIMBj94PM4CdEQGNXQeBjSIAcUFmCwCPkZb+isvgao2kBUGJDxRsBH6OgY1Jhf6L1mFHtbMOk9CsNQsMew-mVQ4NlBVdCwZkcwxTDnOyA-KecE4JeaOtCFpXXQ+QtfcL9sbdDhzyQ-T3C5xm1MH3DBGMg9YRjy82nPLw8UBGDw6WCS0w2o4T9o8ORyGeiFGPz7KtCHm3VcOVwDhmE-PWCGdSzOfRia+QMY1d8DGKhXdFcR6Ix3F34GrDqsaxjsaOFqXaZoV2I-JeCwVW7OFxirDmcYtxj-HRotMFMJuFJghElt4OmVAai2aBHw0Jw3aDbuCfCXzXS9RC9ZuS7Ceo8p7ysTEC9WoWnna7c+Nm7HV4tXKhmQ-sdbtyqvIcdQi1l3Ly8vyJHI5sMvASnHO+8fnjitUjYueEZfc7dX4PkpTcoFNm3KeTwoFn80ZTwI6CPKbikT0QRhLTw1bDSQPTwqyk36fpj1gG+SGsoWUKfKYCiTkNAos5CigJSbcSiXKOdRXC9oKNUoxSi7kOMwm0D7w0aA-yismLQo3gCMKIJQ7EDsKNqo5a5AUL56fei36KHo8yjp6IDSE5irDibbJXccqJ4HTOii8zZbAoCCIJWXdOCvnT93GRiA9wSnSqjyv1wYlz4mqPWw-dFxUIyfdqipUNgYxqiZsI6orTUdNUkGClgeqNsPZBI1WxO+Sqcs92UgSBigYwYY2uopIITbKbhpqJJdaSk2gP6nMeiNnTWolRjiWNV1TvcNlW73NvUDIMwVX1Dqo3UncCAcMQrwB0pvW1DQ8fcrIMn3JadbIIldKNDllyVfalilxhanMfp9w19sTNg+-huwlyCY2wALdUIAvGS8UojTeFN7d3wpy0TbDNCd9z1dZJl1QiP3EaNuYUzWDcA0bA+pbLwoaOzbc-dxMQenQ2iBZxLzE2jK0Pbojy4lXnYrOPDT9wqZPGjZUxCPEdDBOzpfJtC9MXBJK5ivLRpoz1j8oIUsBmizJXkw05i2mSdY26cBaKQPIWi0525o+gCXo1E8RA8KW0ag1LoRaNsYp5IMDw6gxsiMWOiI9-8WXyZnCt1+GPdwr2Y2X1hjWaCFaMLYg9sBoCPbIV9ZfW1ouaiU9yilK5JOTFxCWHBpX0LbKld11Fl7FDpYQlao2s1tpl79SZw-gleCFB5t1CFQsmEmshAIiNAIaOXCd9RXyksjYdJgXwe9eLQ52MBCP5iNMSXYiMpQHjHYvtiqJE3Yuf1baPL+WsjARzA9T6USMPsww5543yegz2j-CPLEQe9rZz1ogOjI6KaBO18Q6IdfZDsI6N0PIGCQgPwOBmDmWW4JE2MKi3PYhgxOYKMIpGtCi3CfJKdA53zom7spWK6jJ6i2mn2gPUh-IJ31DVixFmj8JDi4WLo7Quie32Lox2l+3w+mQd9d6KFuPSde0N39AdjzgQbozicqKI13F+9zIATw+rDPLmqgy8jRrk4YyujZYKEw1WC831E-YQj4qj4+TttmOJqmZhieOKfo77cn7zEffRDCj0vfAzC-WVlyL2COkLXo5Wsn30aPMOC1yKDg99942SHnL99QiM3mJhju7DtuFzC2GKkNQGCpSNxjKDIAsKtY+rROMQgLHGggL2fYoajoWMn7DgJOsAYdImAeAkhAzoIAhBrsVdZyyI7wJr8cx1zIjXQYYBVlPlcZ0X1YoDo37nHAl2iXDyKiMzj5niFyYwISjFOvOp9JIL6o2aiLhk0OI0kcONi40KYwoh17arcHRhnzNBjDUH8COkhcYkSCDxRC-FvbUI1gYiMoUGICok2iClgRiNRsUeRbkB+iCg5cAPBiJjDqNBO1C8d6ELeASJ88D14YkFos4IqCCtifmhQ-AtiJuMZ8fT8wO2pXLWYpLSp5Uf0UMK4PENp1pFiTAgFbQlPwtYJEmg9yfuxZggtyQHDrcmrWH6ZDZDGlV54M8BZNbPJjeyJaKQ9kECQYZ4hSYH+w7LF6oSRmDjNS0i+UU1iW2NefdqARjw7YhZUu2NXY2hIF2P7YoTjNhiHY9dp-gm3Y3tiZW0XYn0CMGOTojQwR2LuCHdjYeNB4g98Yhih40diYeKj3Pdi2A1I6NdjpUOmufdj6YQ8sJWdr7U3KddjeKOYSJkg3GFX9RUwWIIleD-oT8RARdjQpqKJ4791gmNJCUJj74nCYgH0dIKKo+aw021JmI7inbkpmNmY3OI5CSpt1PiY+DT5mZn4ZUW9FZDm3GA17vk0+WXi+Zj2LOUjjON-yMe5V7kMIcfE0VBi0c2I8hGQKW3916JEvFlMP8loIdfCz+1jfKytRV3vwvNwJVzC-aRcHeOC-VlM-Py1wTfCpV0NXd3inV1gQ4yt2sIdXP3irqF1XT-CcELDmdBC0v0wQx-DKENdXKBC-+zfwghCbV3D4sBU3eKPwmBCKEIAIr-D0T0NJBEjOyNWibsjaYQeuPsiVkOCAg1YGuOiNUpIVwhB3dsNhzRvIr+d9mLUonYdH7mAefr9gglvCU5C+FXZPcvinKUA4s9jwCULI+ciKJwPI2WI2+PCRdB5gimXmc8iWP0JopqDiaNFoz8jhf0vmRcjOUSQeB6IojRFg+iJqZnSWDnCYiKX41sjUH1H4s8JmYnliK1ZN+IqLKOk6zGOwnviByNtwzn93sMxw5JdqHj3mJcjiOjWiaiJ++Jy4pLjP+T34lLiWsP7XZfieyOP4oB5T+MtWBjDGuKyCEKIZKDy4lhRzOkjImfimcI9PQATD+JIWH8j1+NRiC-jXDxKiKYhb1kLhP-jJvyHIzwDjdDSA0BAMBM-4j6VYuOIeW-jS31qaFVlqGOmw5UCHriKYkRJyBPP409iqBJViNJi0dzv4kdMUBNivC6JSBKCScfiKBKwEqgTCYDOKDdJkZAq4wrku+LWfOB9eBOKDX2R6uK-4iGITG3YI2bp5aRYEiTkRBPYE8otPpUB+UrisKHK4jviCYgmY7vjd8UUE6DDdyPMQlxYhBJWiWeYz+Jh1QeZfYgtCf+960KC9ApifBXQE3QTnBKViNQEuBO8w2B98u1oE1ijkiMb4xbU9XnKdJR1OHgHmfwTQoB6ea4NQTVWQ0xCGBPNwzrDIR2b43acsFjNDTGcmimy3EITv2NyrXec9yKmWEATBi1yE6xRxniTvSwTQhPmIph80hI+w5BcBN2rAlviIdUGGHgS6hIjuPO4OEimPVAiWllHA5ecJxwqWLuIDmHntBri2tHYFV8jda3BmfO4r2JsEjQTaYjjVbQSFShGnMB5hVwIE1FhRSj8LTwSgBINibx4VhPjiAHpAcHESDcicT0hNI55UNixEVRt8F2SXCQ4fyN3KGYQdEkQEuN9gLAgSd4S+hKH4znCmKN3+Q4SVOmOEp0BMEheEu7jCElBEgbhesLaQ4fimKKXA5oC2hNuWehIItiDnP09VRR6EhFpdhNQE2a9yhPfWMRI8yz+PacjOVlREyGZB+MhE74S7hOd3VoTshNESJ4SciKM9IoTL2NnAYxJyqBMST4SSRLO7WasnBlX4o9ZbeKAXM4T8RLoEx7cyCNuEtbDoxwpEyUUVyI+3MpjgRNxNG4TFF3ZE94sMwzhE9JJmePnZD2DpcSL3L8dx0wqY7ARCmGr4+fDR1xiGRspGfhbKIDDXaK6KETYaNm540zFPNS7TSF8AXwGSOTYIti3KM6clNneSCKZl1VW+LBwuYQ5gAyAVkirKbJlM7GRqTgBtkl2gkDjJ+wshJc0BABOSOWxWYiQSf0TsCEDE95JLpQeSa+IM2JJgDZIuRiDEvCluqGTEhfRFQB02H91Tt0M2XV9ysBvKaUZnCws2O2x3OlWKMDiLmE1EpOioGOwYw+CWH1b8bx8ngJubUx8BQNE4ypw3WOQPXjCoh0IIrsTIUwkIocSpCKFE3IijKImGHXMBOL7QsHjdmJlg7jC5+LuBVb8hEOIIxAjJrRk4-Ji9hOLfScDcTQGoeJpA6kwyfvtQV0uuQj5kjUEwy3o+xOkAoNd5APXEt9iG+KGQ9XUJxIcOUj8WOL22NVlCbiqgmcTFDjcQ8K9Yh1SE8z9iKPCEh8SKAxYotL0mOJnEuAi7CPJdHgijG0k40QjDEPcQviitimHE+wj+BNKEgqdQJIiY8CTyOK-PANN3QMbXfy9PJ0CvVtdsq144698hCMHE1CSSCPEI0cTZRKQ5QJMgqKgXPcTQ83Qaa1DcV1dMKCD5wPYA-S8BxKQIvnj9KKIErwTRHnio7sT+OM-EnCSoqMQk68SrxL4klCS6CJKE2wSn2GnGbZjC+1bE-kD2xKm2U8TJEN4k28T+2xlEsP82EyOY6AjQ-VUwmgj+xL0HWSSAJOKEtCTFJMEEkSTIU2ZVAiilx1Ik6STHAMskq7C+BO2wqG8NVyfEhySQPiUnF8TZxMMA1ySXJPcknhCRxMf4tUjhmxbfP2cBWSg4mjtT0Mr4rfjmMKY7fDjS6IHfaOd5z3mOAKTE1wg+euitMLEw4iSJMPEfejj1GI0xE15BOMgkqTDecyzwycSU5wvE4TDbYK3fecTSOJhnQTi32QcYxWC1dxjXWjiaKK5xRejM0WXoonJ5OPO-IaSdi3N48zDi40swqhi6jxs7cY0X3x04hzDWj244iecSAnjg-iZXjChMe+wnQ1eaV9C3X1M4v7jr9yVyY8ti5kCY85F82LmTX5pJoOG4z24laNEYj3DIPVBaCu4CcOFmE7jK7jO49WdthMu4nGZgZnruMmFoSke4nHwnuJiTIu4mhVpaAGDeYNecflpmsRQ2Q4ADgiEoA4IaRIpcRGZT1nmcQSp3pnekqixG31kQl7i67hzyTloVRg-Yqlo78AxmBu4yMIYjCvIgjQwsDSQ5JJEI1kkTOEDYsiTWr3CnISxUX2OjSGdrDUbaa6QJaMXbbA8VpUPyXbADeLjZU1oXWKuVMLEeAXyGW0TekluaMO4XeMz-J5w8+LSxN1pUZMM1B9johNBWaxREO1lkmGDCZIOgmdNlXzCkF-J-ZDfyKxRxNBmYpEDMnF542mSOh3rIKJilCT7uYHpdeMQKfXi7jy+maZ4B7l1CbWYpiJeQvBC1jDs-R3ih2mXw9GD5SQt4oVNSL2Aw3St0+Ivwlkld8K947biiwmD4jPj-eLVXOWTNT0Tk6OTOLxQQuPiQ5IT40S8dSQEva-Cc+LTkqOTf8NgHcS8JePibIuTElxLkgVd+LxbCIhCq5JWwpvVkmPO3VJighJQJWKMMmJu3aut+yK6EgwCbJMWEiVs-hOEEsASAOkxICLikBnfuTYSUB0aEp-ilEPsEj0dqBNqEukSFwKAksLCKMJhE0UT2FmSWVXBlP2nkhEk5yNJEzE9dUVf4zlEd5PyEmoTkhN741eTZ5KikthMX+IZWWITxeA9g6hZ95PbSSKSxxI3kxTpT5KseVzpn5OGKIdYpRJ2YhSTB5LQErESuHkxIPZYBqQxievir5KsEjgNN80+jRqSFhNvI2VYadUVEj0dyOQxiUEpeRJ6wwkTotn0koq9dXmYEn+TYhIxk458sSkAU3BSZhMMSIGS6FPbgCETOAOzJNKIDhNIUrwEN8L+kpXtphNyYwhS6yOGbLQS2FJESOt03uOWSAoTaRMwwi4SvpMxg+8T15PTA8BQS72Hks7o1hNQ6Cklp5Oo8HgNdQCZ4RhTjt3fJH8jYNktKf+DVFKAUlET-nzEYJHwb+JkUo4iMhOObYYSZWOI2PMClSiMU6hSxkPjocZADgn249QTUFMiEh+TX1mcdP7oH4E42dsiHYSR-ZoEt5D1Ewl46mJGSWTwT9xLKJpilPAPKVpj9PHzEmw8yBgNExOiDWKZ+HUhgOIYY51oyXExUbeRGPAEsdpIq7y7TZWZJymuGcpTKlO0AgETBPFA4qNFkcP2PJf1iOydEmPwdykU8fcoKymjEkLQTym6rdsiAUly8YzYLbBqYi8VQpyEosZi8gPibZ5jAJymY4CdFmKhA08MkBPuvIsC4KK8o0oCfKLWYlSi2Lgko094e5MxAxhCzrxxAgYCjJI47VqScJ3akriT+5JIowSjLEK4w05TtH0E+C5SBJOVA9kCTdQnA18DMPmwkh1i9d1oo4ii7yLuYniimJJdOLQddMPOYikZ6pLCPa3olwxAg+yTcxjEksjiHlPSouwIexJjY5BTuy2hUzCTVsg-E+FSxbkRU6e4FxLlgrjjNuWuUiij8UL2ApWDwVJOBVFSkOUwgjg5DdxCkoijrJMXAid4yKIkjOyjob3BApJ1FlJofeMUpczmUssC5KIC47ZS5mMQojZTkKPNk8Uj0FLeQ31cYrQMuAFDfJKK+CCTHl2eqTc4kCOyoyUD5HzrAj5T7WOBUx1j8JKnbe-0kFMJUjx9dTmKaaBpRH3gaD7YYDWdqKDQk8J+TIXVsngxQr9MkGV0fGyigp3lU1s5ApKqkn5Tq2mRUw1TwjwG9Kx8ndSQg6XV7YINUxD1LxO9U0OZfVPDUqlTn+OJUncTgFI8Q0dkq6Mdg4lDfkNJQvQjBaMUBG1TS8JYtcCMHVIctWOdV8n9qGYYJmHLOEOoIwLwbZ1TfT2V3W+kQ1MTUpCSeSN8VQSi2VL3gtQRHKK+whbDiyP4uBxTP1yrIhCiq6hybWEVcxzqAp5CtqjFIy29JVNQnQlD8VM44-1TI1IXAw5T1VOxooYCzFwqkxVSRd1xUsmDsUOXUmkDGJMZLT5SdVO+UvVTMVKJQn5CtYJtglxt0VIBUg9ThWl13H10VVLPE2CTKVKNUnLcntlNU6yhzVKiaGlCi1L9qVKjiRjLOYOp4mkrU4ydq1KP4lMDcUJUk6nj3xI44hqTX1OVAp8DEIKlA95ScZMbUtCVEFJjU+DSv5PjUlDS+JzDUlNizgQZU1ijfQLsfAxpbrltUkxpy8I0ZCk5kUINOQxpQIzzUqjSC1N2ODq9yZzYTBCCaPmB2VtT5s0o7XcULxUDnAYkkpKLo82M2vBg4xtJpGN+ZZqTXWL+heelGNO0aSHI+MIKk3VktIMVA7CdOMiE7FGjO4LtYoFT71P2TOI8IyLItclTqKLg0+dTuOLNgk5STH0CkjqSzGK6kqI8epOKkuCTm-XBTDcSSyNvfI0CxpLQ0osjH3z9gg4sFpMs7dTiTi32LLTjS42aPa5plpOQw9o9WGNxyED8vjCFk++CRoJ93G6TfbiLYlQtxuLhgJ6T7pJLY2I0MtIZaV2SR7jekihTQ8g82OYSdhKXuYgR8ZIrIppJU8EBkyBRgZKhmCCwRFPs4jNj8WmhkxUinuDLweGTDyERkrzkuZIE4FWTRESXow7jCtNOcWGD3YOu4zpcRtN1kymDPeIQsU7isZPToimS8mLCfVmSmYQ8kwCS+WkZk+lTIZIZksqD7JSJk3rTxaKHQkmdEeNzY0aEBZObCF6TKQRFk3ujo2KJOG1ooXztEmWS8L33w0mx+LCfhc7TivGLuHFolD3DMbyZHw0feANo0MJMuD7SVFI1jOpTYL0totqUm2DCY62TO7ltk2+DwpLlQnZR7PwXwkPiP4ILae6DI5JfwxPj85MMUzHSg+Jrkw-sg5hm0mpTan3CrQnS3Pz-wgPj8dPt47HS85PR07IQn8M5LCnSMEKdXPMJs5JFXOnTLeJfcd-CJL0LkiPjNV0QQ6Pjk5ImwJnTzVxiYsu8bCmrrIvib6Rbk6W9dlMdA4LDqeNvkz+S5FPJhWETKRIwE3IVVAiXmXCM35PREgQT7c1sUz+8kHgJ42hIGtFgUjhN4FJvk2iSDJJ+E8BTTdNbY1B5k+OMEeQTChIkU4GDLFMYEjeST5Mfk8bVudI5UfXTeFN8Q++SF5JvmcTo95OMU5XTbdKIU-ycw9N-mdGg1whpEvESXNJAUrxT4IPj0sTpqhPtI5eSPdMAklXS6JOSXdBTKRPIWacBKFhfkqhSaBJXkswCC9Lt05JcSFL90yOlOgAkWHh554SuKKwlnFM6gv1T5+NWZEmiD+MN0hrBWFMb02IxNtPFkziZc9ISIvlJqum701NiF+PTYrySsAOc-TPSUnl202aQ2o24UvAVGUk1KA8hb1m0U7yT+Mz0U87pP1iMrDYSo9JxWc0THShZEphTWnmWDQ-T7FK24tbpO9Lu6By5o7iv0nRTpnWX0tjYuXA42JTQgKNibCZS5BK6lGZTiH1NA4VS3KPFUydSLw0HUqh8cDlLA1ZjCm3WYidSIEVeQ6dSUIPyLGVCTEPbAmFSA1CxUtqSvxMeU4gi1VNdU4NTV1OTUuFS8DIkkggzDm0fE69SrAMVeHTSNzyyrIjTF1JOA3dSZgIZuHTDdVOYM-lNo1II01uk41NoMm5SWpMs03KSr-C3U3pkKVNhxLD1lQKBAhsU91Kg0sgypxPEkhFSoJNIqWdSTNMhUgb0ONLkM9gz9lOk09QyIVKXEovScNOQg0xDVVNlWZlSrsNso0EDwON40nOjIp0F4obj3mNmhUiC4n3IghJ9KIMZ44SDJW0BYsVDA2BBYusFmqMj3YFiRyPD3JPUvWFhYvqMbKOVQ0p8M9zOk9MMfI3RYyEI3bwanPVCcWORAPFjwoydVDqcimk9UpVS7UP3+BzSX1PnUvs8y3S5Qj5ig8K+YvDV2tCqvEHjQjMyfXwznxX8M+ozQWNsjcFiEjNlQ9iD7KU4ghSBuIORGfozLRgGMrgZtDNp+ZiDx2Mz2AFj5UO7+CpA+jMGMuYzrRktGWYyFjOWMoYy+BiVQ3qjXmNZYX8UstzJXTtS+lHocMwYajK2YnK1emTuUokYDfjWJNajEI2ewbbJfvlOdSs4k0QB+ffdDfQ7k64z9GWToU-x9AUKGd+op5Rz0BBsHajPqLfIppxFRNH57KClGW2Y70UYKfIZUrEKGKMZYYJufSKCrIByDAR8OyLKfVUT28PV0rdwOhha4k6xjRMcMi0YVjPmM1YzVBn5+CCBk9RSMh+dV1NOMrR9zjJTGOYZgrwgGfcSv0m9SbbJVhjMtEkZvyWeMwIYWRl2GGe4RXgmYI4Y6Rns2bQp4fj1GYcoNHyeA24YxRm2OQUysYOlGSEzd8mhMpKxYTMNEeEzQoIfwJEzjFxRMhWMYFLBGMUzTS2WlD0cMlLxMn3VERkJM80ziTOGM2kgMRkc4pecZSKpM8CYaTODSC4zUlTWos6NoGmpGQ8Tk6GToRrxmxi5M5kZnMiuTWptZdmRXCFdPznvSA0zZngk2AEyJTP5AqUzEfCbeSUYJuRZJBUz8LyVM5KwVTOVGZVj1TMl-TUzWx21MkEZYUD1MgP5ufUJgwW9jTNNGQiCl506GIkzazJ6GUkzMRgVQ6ACS1UG4z1tFP0o-LTTBqM6ohGEplWRJNjibtWfPV0wHaTROVYYIzKrM8X58eWI4ycSzjOdMukz1oXHM1X5JzJVVTF8aUnqNcZBLplWhJgdVW3KndVsx801bYlZhqOnYnNig-xapbFio-mafVqdWn2XzBg95qNyM0Qy5MPpsAoyrgXPEwwyT-hynAWCJGOo3bt8cuLFgzZ90pMI4zKScP2ykhycrNPykgFN4PV6kjQyjDOw9MqS11MPU3TTvzzE6G7T9YIRQkFD0UM3fcxjFDLuUjsTKDIws2zSNYNQstFCLwJNg7xio6FT01OM3NL5UjzTKJLc3bOMfNOC0gOCjmkaEuaSRPT80snSI4PC0pzDVpMeadaSxeJOMZewOTEitfmYnQ0Okr58+BFkmD1c1UItomWiI+yuk+WiktMDuO6TxzzS01aBDJmPgiwjEU3UszT9+8KW4wfD83zaBEHSjTFF4gtgg5LVnYMpduPcUpISQVk0cP1pBKm5E2pTRtNW44z8DZLi4I2TwpiT06YgzZK2U2ZjfYzttCkImzOmHc78YdKskpRMu7gR0lgjHI24YgPCJNP2M0uCspJI4kQzdkz+XOuCxPwAZJuia6I4+S6Z14K+5TTSRO3oMvIzN1Png-syMdycQuitiLJfPexibNOUw25TErN7TZKzuPzotKjjyUPSstNSL1Mc06HVSLKgwsISHLFJXeIzCBKrWXLSNuPHLKVNSZP+kptZMbwms64SM7l+kirSkyLYSKRTQMLK0k9YvtPBkr4JvxiVaOPIwZNUcdGShtMig+bTyZN+UpFoq7gW09KkWXyJcJDtdpIUUcXi2QjSWEewG6Rl4tXjHrPl4s-pFeMqsdJZbtJ7OOXj1ePlCS2SV7mdkqbg4tMk0I3jqhBpXDdIxtPdkv6zB7kbw6Tj7ZNjoJqZhrjUg20w1Zmmsx8wZnlnode4--wgM5AzeyONmWtUchBZUDjQJpKj44BCYnDfgtHSl8Ix0iOSCdK50sOST9Kps2nTfZJAQiytA+IZs0OSmLx7oeOTEnnTk0uSovyzk7PiBdN94pOTcdKwQ-my0+Jpsnrjy5Jus21cBbO5s2uSqdKz4mL9kv3tXCXSfAO4EtuYfs0yYhXS7txSEyalf4TBWPfTF9K7MreSYc3H47XSJ5NqQKeSz9J-Y-U8IhMB3TkS-HgD0+nwg9M8U22z9yPts9hTb5jhZHzYrdL7kp5Tiq2HIjW8FRJL0v+YPLPcE0lSB5PT05gkHhP-k+ASc9LgU32z7sOQEhfSA7JmKaOy6bgv6ZPTusLvE-vT0JKGTNOyEOHL0gBSxFJT07OybbOAk1Spi9PQBX7SuFn+06eSEENr02PT+xQb03xSm9Ii6bh4e8BrhdvTLdIUEhOya1wbsvhS2EyH0luzYjBRWSaNkROj0j+TC9Pnk7UzFFIWKUey-LPDIY3jclw302QdWRLQIwYTfhMEUkezL8TILUolS6x9s6vTDHyUuB8ysd2vInOzbJJ0FNOzQxzestQSn9I4M2vDcJM3PFBTXbJyOK+yKPxsbK2zGVLXkqxS1dLhI92yhFLSQVkJOhMPsurx4LMYMratNxIxEg2Jv5OH00zpdHlrvT+ylE0YrQUSp7JDfdfIfyJ2WSBTW9OgUzqUGnkQcm3TJ7Lr0+eT5ROiEzMMj1kZksOyl4N9Y0Xkf9xds8uz3qmWErezOc2bje1ZbIX3snuyQHNYI-uyQ9OaEoezF1jPk+eyTJSTAShzUNO-s73S1dO1+cBTSiRZWKD1x7M8ksRz0hIkcxxkpHM20pmwRHInslByiHOeU9UVjdIQ4r1jumQjbFeyKVXf0zET-7KU2E6FDHLkc4oNsxG1cZ7jk7OIExNYfFP4cxB5fBKE01w89bKqE5zj0EHUc5YjlSO4cqESyRP9WUhyMFPD0kNZ72OnkmUi09Jfs3xIBhlgco4S63Ugw7NZ8HO6E6rSHuLSct-T99IBtSuzt5PIUvaza1mLsrOyXFIWs92i6HNkUtkDeg1ns21gjrPSkc9ZknI0NYpzvpOD0gJzhRMJ+MxzVhKdbUHSfCzrs9azSnJ-sl4DvxgeE7-hGtNqcu+zd4iWdTRSInANslOzGLgZbSpyiNiZpV-MrSm-WUZy8Sgss1K8LFPPs0BTczk3k0cjNWPv0+yyU6PjszhyOxAu46RTNnMjsyF0ohKyEySUj9JI2D5JAlIn0hIDJFLWc8KwNnLLsspzFwOY2cBToC2TKAJTf9KHXLUSd+B1E5cJwlNqYzmz5HHeOV-TKWn+MgBkpZIe097AHRLF8FpSxbHaEjWx9PDU2eN4RdnU2bFdqyh-zUZSDNkKoTwsSxJXacsTqpErEqhZrNi4HfFzhTNHuVUIIhDmeRLApVW94gfBU7gig7JTnsX5Q6K98WORmTyThKMoMcFythNOcxaz2YLTog6yv7O5c97i7+woI3SDnynJ3WODUEXwg6ZTEnQx1UAzSH2hAxjUR1KgMgVSLb2xstZSRVIQMzZTVXIVOMkdmxOMkmVTE9hworU53VLpkmiy6ZKIMy1yxJwxU0BztVIQsvCTuDMuUmgz-lLoM7TSCrJBUhdT2AL+UtgzrXMFeBgzZ6LfE3Bok305eWAjHl0LUiV5HXz9shGs1ZIkcxDTONMg0lcS7zNjw49T3XOEQ6xCm4NrorKyDjkEMklStVNDc-AjVDK8lXNzm6PzcvnYdHwl0Ewz61NEc8FCKULzczKya3JhOItyE1MbchuC4UIyszP4C3PuuetzSDMAk8wzVKm8eKLjkNNMM8OzPNKokkjT27yEsljTDCIhk6ezWwNeU9D57mPd3fUDwKKcorlTrQJ5UhZjVlNzA6AyLQNgMzVzvKP1choDDXJ3c+h0AqI0ohQzh3Lhg7wzx3PF3TtzoNIfcll4g3OwM+B5S3L6fcQz58RdUh1z3gKdcx1IXXPAch6sk1N+U1gziDInchty4LJA8sNyqDJPA1hC7EO1eTj9Q9I7c3DSsLNqsh+zJJK7gpDyPwPKswtyvXKEM-QzsLNAs39ye0N0Q-DzQqP0uOtz0PMnchtTbXJ3zUqz1EII89t5B3MJY19z0DPjASwzV3MgOGwy21PA4DtTWFzydbtSlmPAM7yyLZLBbI9ySwNPcvVyhdPgwSsCNmK1s7Jj3kIclMw4qaOZo-1j-kKOU4Nzbqm-c+iiEPMfQZE5qHKZ1Kd8yUN8PJQzsVM96IT5aUNY0kGMN7MZQpPVr6P08nPDDPNAYgk4TPL9dQ+iZmnvs6NzCrLcOUw5xTM88zP0zmKZI1DTlsLsNBlCINKhYoAMo3J0vV8S3PMh3ZjztYNY8ztE6PJg8wFTfXK4M24CQI2S8xKi5wPM8ky44PLLcgLzQeUo8tCzUvJreRdy6YId1FBk61KHcr+zmVTy82cCZxUK84Qy1NJwslQzSvNw8q2DkPItzUeCwvN4oiLz7KOSXWQz5znq8jjz5HKa8vDyKvOo8xW4Yax688ryiLLm8kDSW-zA0sBTovKc86VS5m3U80nNB6PDYthMaVKHFXQyzXJ28oLyNPK7o0LyXm30I4Nj-kXHo-aMDvLZIobzpXmIUurz6LnZE7OohPJGk0Tz5lJNAq9yzQOk8wVSfLIJ1eTz1MEU8lCjNmMCou9zGvLfcjAzqJKtcz9yQ3Ky8rNycvMZU+1yDmPIol9zMvPvMmTsUByQI2dzdxJc8k+y9L1o020xvThUgzcDfH2fczW9QNKxQ1k5a1LTcpmSNBRx8sj9w3JDAg+jNgIDA44CJQKg8jVT91Ja7WOh8KwTAXvsvTOLAPFdFgMeJJbys-hW8zNT8rKwaTJpQULCotDEgIO688cUBzjPo6MDVvPbvF7yBvRTcrPoJvM1UrSiioI0ArTz-XOvA5ryjYIK84CCiPOLcrtz2fLDYlgN9wOqUgnyxZKPPVaEVNLnfQM4f1Nw89XzNPPPorXyp3OG8vUiN5JGMrK4DfP58sISR3JkydjzDfM48-l5B0xnQgDTeQMp8pajsrgXcp1S6fJEWRzzBn0PAz7yt3L2MrcE4DL3c6SiD3KuQ+EDPKOcoyTyQfLHUiPY5lIdAwccU83mbeDz7vPI83RkpfOcQyrytkN58ldTJvNvUonzcfMhhabzevKo8pKiqQJt8rHy+-OR8815W-JRQ1tyWPJl8-XcP3KA8jUCkLWPEv8Ca+xasu640vJ08xHzyJMwou7k1-M4k+e5m3PhQgJ8l-JvUmHyGCwgxBLz7vMdw1Ozx-Iw8+9yr-IehLTtb-KywhnYH-Po88qSwHPg8mfztjir7NRkAblE2GxC2PLlU3fy0hn781nzEvJ-AgfsTxI38nty0rle89LyGvMY44ryf3PLcwy1IILwyeALgAsrgxXYx3JZUmfZuNOwAvpS231zo5G53pTEEraJkGPylUTT3xGOXDjC5GPY4yzyKDK68+HEmrJnUzfyLfLbo3KzTtIgCqfy9NKQszPDaNPPUw2CUPL7AtTspNOYC0jyWfIo47I9F4KN8k-ze3NngjNSccgGkzq9qLO+8-tTXNOGNMzCbaNs7ShjA4OYskODn3204i9iwNj040+wDOKi0tEEYtOduPLTmXwS0zlCVLIMmUbjLpBcC7SYlLN3bFWiTyBS0gZBLrKu07WSWbMNfF5zzFNCKJayEjVITRYJnpLycv8xXhMmstlyruMzuWayxrNmE3oTStJRshrT+tJPyUu5qlJGsmtZJtPd8cGyZrJu43PJHLL2kmSsraKQEYKy1tOKJMKzx8Nh04HYxJhBs2HhAbLw8Wlyl7JlmN2ChbkwxK3o57iACsy0MeIc2D2STeIxss3ikDPK2M9oC+LRY3wDIzjl0icJIfNvc9VYnnPkc-xyj5PHEnwTR5LC4xl9WlwibUSpnbIxwu+TZHwd04B4zdPyKC3SLBKOcvPSv7LWCtkT7dLac1vjR5LOC9qA4B3bsDSyjHKUPW4L17L8QvRTHbKssjhzrgu6smPSB7Nq8jBzq7NYc2U5unIN03OzYuQwc5vT27KQGTuyYFMuCg+zAQoIczRzG7PY0z-SJHi6We5Z2HPd0yfSwJLQCgzymnPWCjeTsnIqWcMBYBIJHR5zNyKp-B-iMQpBC+vTsQoqEuFljIWActEL9VON8z0CzPN6c8RyXgL4cwlZe1n8eO-A7qTwclZzbtIY+FBovrLV40kK7gtSAmeymHJN4VfTAoTd08RTCQqRzAOo2TIXufJ4F7mToAUTD5PlC6eyFFKVCixATIBC8K3BP4HFCqvTOQsuUhRymhNSAnZy5nJ0eXeTenjqchNyI7Oicp6407Oz0t3EHdilmEYLQZAZc1nwIlIFc3O4GnILuVOjLD3B0-asJXIazcRx3-Nd5cLYadMNfVlzvIOhgwN8Ywq5crIyjCwDjaVy5FmZckvB8FPriE0SG3xOs8VycwvafAw0kAxlc8ZSKd3MEo9j8-OE8wKyfvONAhncjXLqA7VyJgu5U9ncKwMQMuvyb3NFYiPzV5Kj8i1yMfLio5fzT6NkCx+ymDNR81ij0fM6MzkDvXLTaddScJK9Uk9SPQpV5J14H7PXCvs5bPOq8mOj2RIZ8mLznPIECxCyOgJKsmbzlvNH8kScAPKnpC-zUAsgChLy--NECluDxAoG867zaXh3CmNyWHSBQufyUvIX8wbzPJKD8gTyN5L188bzGfK20i8KGIwt898LdYMBAmPzhwrMAofz2-LKswCLPwvYHP8K+3LQim8L0-KrUzPzaPOz88ALk30Y8vfzyQsQi6HzI-IjchPz9woz8pNyXgJ486x813Jlcjdy5FijFYoDS-IQo8TzK-IlUrVyYJyB8qvzR1MQncdSBwsWCocLKIoHA1T4mdVV4mUKhQgwC5mTOsJXcpiK0-IfCokLl-FSjVKNf3iwmf95oApnc1wjHTI68sjzfws-3PbyOfKu8p7zgIp18hcioPPD8iSKsJNuyDSL7si0i5ZkCPl0i-85YIv68+CL6fM-8jLzsVSveaSLvrK+sl8KPIt7gkiz9ItBBQyLpwps8vq076N+AlPzvzgD8htSQIpU-ANS3vJPC+j4InmlCwKL1ePI8s-zu-PTqYgKk1VICgqivd3xMseSjxWrzKoyItSOMqHy-DOBCGKjw90aMuoyGoslQtoyvDKNsyVtwjI-FbqjinwRYsn9BILs41FiF5xoQ48yKTN1QwvdGn2L3YVjS90rvKoiX3Li8jPMb-LtQ1wYQosV8t1COUNWXJAZuUNcM3lD4nzK-Ygdmouogg5jRUKaM+qKjosXCzdYxjN3YlqL2qK6inoyBuPdE1iAMiLPERfA+fkHzPqKHpja+bYzr0V2M5sLaBlQGQ4yRWIAnKky3m0+sh75JRiwmK35TgVVWK4zUMhtQs+pqKB++W65hrjMnBBjzRgDMyHcm93OTbCtIfm5GJZ1IzL+M60TjKMBM+1pnijVVUEz0hmTM54ZcnyhMiw58fmr5LMzfhjXCfzi7wHzM+WlCzOMQYszx81LMw0zyzOp5E0yFzJQJDQBAfyeizqUQvFQRN6KLFBtM8kzW53ydVszMxiXMjsy8rIq+LGLlmQV+W0wlfh4DH3UFYsU-XRj-znuEmjxypj1+BCgXTNIo6MYTfllUu745Qgt+LwYoYom8GGLBYubEC2LG913qV35GqEHOTBprfjcyFF04jMGiyp9s9wR4mdiGGP-otIzzzLBor+i2pzmi3DSFothnEXdYYrb8wizpfNwi2DENoreYr7gKjP2MqqLUqRqipYLToooGc6LMDOZIuiD2orh8yVswWJLiiFi7wsgiiIy2fiiMquK09RVQ32L0XX9imYL6xNGi2WLxoomoufMDUKwYyOLHSMUgqcLM3M4BJ8z1WRfM4ozNDJz8o-NG0FpYx+52XWrALeidgCf+BzAZp2ZYgmx783mfTljFn3qjS6i7IOuosNsaO3owveyHqOlYz+8LjwLQ1GMxJX+okJzJbzVUee0lDWefE1ji0LNYy-d22KOkm-UbWN4Cp8tWaOdY5CzLcLFokgs6aL84KwjT7OuY2hzcoNf3VRzu0N0ZVgKj1Nclb+LI2Pqg9A0+DMYtEdsZmTJffmjEEqzUzDSiaN70xfjGLDwNI7SNLB2CxaSd+ycC1ZcstPNjOWiBGIek1KVJuNloniDkYyWguPwVoPrYqOK8Og2g5g8EaONopGjTaJFndugxZyvgqHSZ8IpcNMSbgid0pdQLWPnnTtiQDGR4nti84um+ALk5AoQYiHiIMCx4lHiceJCMn9QSeOw4o8zIQjUSuRLDovcTPILMeNkS+diqePIJapTkHnUS+RKlbLJ9dOpP0Lto79DYjF-Q9wsdXxugvV8YtmDkz6SSnOvYl00vaK2KRJy2zxG869D9aNqk7cSEMJNnY6oSjFQw-oSO8MBg20KpXM9fUGDK3z2w0w8CO2Iw0sKOYPKC81zDVSowqZSxsn1ERKTVBKYwmgKeFDa8U9DI50WyQCyh3wgsooypDPuVJRiuMMkMo4kGkoY4vNMnJJznIQKDNP9jAB8B-IYoij0q8PiskySLlwCvCPCmjSakxxiNBzPCt1yB03UC7EDNAtXo1UTxpKU4+izP3xC0owLZpJMClTj6GL4C+aD-31DowExDOOi0tzCHi387LhKPUBl01hZfMNXnSRLWDxfDJXTasK+CgYSlFwiw3rEosOn5E7Cogor48+cqcMdPELCQrNc9LY8EcOawhSi+k2y7NnDXUwlCzk9DQu+Cz7C-opDPYrDz4v4lKrseROFPL5K+nPRoFsiaT1qCxjj4cN9oxHC1T1RPZKLWL2+PNByrHI+c+0K55PCwkE8vcWGw8E9naMjMqE9-bx1Ip80IrP4oybdRSL5UhpTPyxzTNRSce0ZCnhyeT2DPFIj2FwOw8eVXqP+Cg0ZLtImwmP8-kppwgFKA3I5S2ZcuUqJSlHDUor5SjJydS127bhVJpR9LF00hT0ZSiM8xE0tPEHCScPB7G08FOXtPU3DKfwpSxoKltLmw4FLjMO5S57DdfPJSjFLKUqOCoVLscPjWXHDfSzscgIKnYm0XOiFzUrp7L70rUt+Ss3CHQthwshUUsJZLAlLFsNVSxpT+xQYk7E8+RPdSp5KikSxw1xdIkxyXLd0BcPRSsDZhcJC8GM9ZBOX9IpMEzwyTORUUz0l9MigFcKLPbtj5fT17U801cNaXCO92uT0VCpMlWJ65Ms9zzRkDa3tLy1t7YZdsiXDLeLCbUvTShVKAfWmXEUjlUs4imhi2sKsrUlKQ-OdwgPsPAuCVNwKY2AUsnZc6Eoj7QTTZuLAvLSyDP1PgqC88uRW4ioLuDyqCzftwrI8vRJKp8LiY-EloPykYsujY+znPICy0jxGSoiSxks2hJCs7YLmdPAj0Avjw2CytyJgk-otsrM8bbpLM3wyo8liS13zwyeiVEO4I8Tiv0rHgwZLwLL9XTgyUfO5Sbi0YbL0kshL2uFbwqSyiosJnM-UrErkS0SztoIPYF4Ju2LMSjnjQzSUS4riXdKhYIHj8ikMSxRLnfMDi48z9Eqoy9oyaMuMSgDwOMsJ4rjKN2Px48RKNEuaMrRK2A2Q8OniKmEp46jLRHIkysVLUPwEyobzlROPLNjR1RIyMmTKOdUMsyIK4u1zsa7ThAoyio89XHlcY9xiTMtcYrTLCwvmsyyyrMpLo3bRcnPNPY7iSgom0lFpgyg1Kb5YjEhMAN3EWv27GQojgkOKIzf8hr1Hwka9ull+Iyoj+4uqIw-8Og2P-NddT-x9VI9MWiIDVNoj0kNWvTJD1r26Iza9eiLpI1BsX-32vTBtDrxbvRMjSfxiHUzdMbLTIjv9ZiJBSpOyHr3xSirLGGx3oof9YEWZ-bbNPNyA3KsCVSKcS1Bz7QxOI7NiesJHS61K5iMUcqZC2Tn6vY094b2nVAcw44Uw3V4iTSOeHBjN4nBN7bG8F+A+Sh0j-iMNtOX9yNwV-YOsyb1fCfEjKksq3E8iGNxhIvoi2vDJImTNpgqmDIKk2b0o2KMijfwxIp7yTotNtDEctsv6DAki9sqvHTLKMRxOy+OslkMpIpEjXqQVvdrclb3RIqMcWhKMnNW8pvxsUhkdWtXjI0pCCstcDPki-g3--GYjAANnSh1LqsoEi3iKAGJy1X9cUcu+vZrL4ANayvzdDiP5C4ZD5-26ymhTesojSsdLicqyzBP8kN1DvVWwsN3eIorMktxKzC0dY7ytHJnLgLDfrRO847PyImX8D-ymvI-8Zr02yxojnst2y-O8iSMLvHX8mJVz-AMdYfyv4+4V+4N7o67KNN1m-Qbzn2Ga4tn9Pg2b-bXyUyJKyzwN0xz7vPlSlUsZwjVzAuKPoo793r0WSprLWfzW3NrTaLOD-QnKZ-w+clAC+f0j-LUjmyOX-LcS3gxMI+sYzW3MIxpFHQNU8j894vJnCiBz6CLCvRgiuEJoknFL0QphS55KUlNUi8ZtgMtCPexD1q2nC3cLnL3TciYi+kTcHJC87QozSipFYI2Ii7FJ4Mq-U+1LwPMZUniSLJN0k02dDgtV08pyS8tcGMvL7NPGSs3z1ANUY8ySjENry1ezr9LVFPm5OxxSY0+5LkrlQnGzvsoTDXuTjnKOOA0LYkqLy7TyHgrIEvZCjmgOQ2kLzhKAyhDKx4vXQ+PLM0oVC75za+K3HD+yoUv6bVzyW-L5CgbLFwKbDU0LDHSR3Y8i3sptCjUL+CKgyxXd68o6yiRzfdOHs5hzmtzDIgCjlcoBcj5JeNmqYklMmXLDC6EohXPZchI1RknHVaEhdymaYhJTKyjU8T6LOmIX0bTxroGU2TWx7hMM8QzwhmLxckZj0tlwfHiYFXLAo4AzswJxy37z2wv+84VTAfNuQ0HywP37C0gr6-JU87bysKPCA3dTjlN6LFPK2nVBU1lod1Pyik7zqOKuXCTi08pvHJ-LkjzJE5ALe-Mv801kRCqQfLijxCtj8qbzYfKoeFtT+PIwZOwz-ZwifVOLiqOcM-3Udot+dPaLOXNzi5jLS4saitqLxjICM-44gjKBY0TKC4vh8zHsk9wCsvtJ4WJlhMqcBoubi9VCqnzbi5IyO4tS4iaL9UKmii8yI4qvMnWjpeAWovFV292+TCT5dKHjimPMw8tDYvsUcozWEnvddqJKLfajjIN8ZWadOmDf+BRw-W1qjLliLqPFdQ8hZ9zVCgpKtkDE0nxY4OP-zU+L+T24pVjE9QgqfM591WMgLbNDqioExOorC8BunKA07p2fi0tC70Is4sY9rWJ+fQDKpl3LbWtDRZI0xBtC8oJVCj-cfWIu8-byGksDdABLg3Xpo9ttoErOUjdTO-AHQk1jMEo+s5BLvo1zdJA1J0LyE7Yrk2NnQnvSmLXn0y5Il0KzYyWi+ZJjoi6TD0PXSgS5V0tVoiZRlLM3Smt0GEoFfNmda2MzPVhKwssbYiV8e3WCoc5L+ip4S4Wc9oLiC86SmVyESyWcm2KIy54K22NuSmV8RK0B4kxh+Morijl4MMiVUFRKz1FMS9EqzCrx41jLPCqGgvjLgePMSmNKeMpFMvEqySo0yixK-LQRKz9RFMrpK6ODTi34eAQ92soQQFxKroKVnQjhEWU8XKMK7eNTC4DsnhhvYl6C0cv1nJaUDcSXcnq9IksQ7OItptJsNamCk8mjotjTf2JwwxmCq30JPNJKiMKjlcArsZIzo1iKs6JZk+wz+NJo7Moq3HJ-MvDiWkgI4qOdy6KYCqLleDNOK6Cy9aPws-Qzmkq1ZDTSab07MuzSaOLqS2fwxisvCzmicEvOKh8DYMoXPd9Lw8O6nXgjJAsmSvDTYNNfM-gyctzmSg5SFksaylmVJ-2U46aSNkvewliz-YNU47nJOLOE47iy44MI4E5Lrko87MtC+jxKYEfLBdnLKno9KyvvQ-JLCnKuIyBy95yyXKLswSxCytFKdMu+Sk3DKcv6yqNKq4uSwvFLUsJqywY1nUohS9Aij8r67AVLmnOpS7dyHTURSkQ9kUsmo-2gYsOhPFlLeS0R0sHKET1uwoJKxou0ClnDwUodwxMKgmPdCz1LBJOwTdsr5wjpSjGgIT3XK5lLLiMtLbcq7XJNyhpDfHNbCicqTyo27c8qG8vsciLtryvlNOXD5MqO7ZToHyre-TcrmezZS7gqafyawp1LE0p5SvxCNUqmc5hcsOX4TXVLfsL9S-HCpewp7InCvTVBwi1L35Qpy0JdI0qpSg5i4cPpw63CurPqEu3Cn52-K+xdpyuxS2cqyQsNPYVLTZXcXLCr80p7K6xMTUuJw4NLae0CXS1LIcOm7FsryKpjSkcq40rHKrnsEKpdS5NK3UuJyj1K-yu-nV5Kc0vF7ZezwzxAXaXsEk2jPEqAxcNnNRwB5y365cMSZcOrSok9a0qUVetLlcKaXctKW0q54DXCfIS17Ys8dcJ7S0oM+0oNwgdKhl2vLDjhhKvC3N7CXyrsKq3C9ytJgyJzVu2PK7087-IOKUoyN0LEYzOC-ApD7HdLt0p8Cr3DNhi7wyAie8NSq5FMdLNRTZbiw6Oksx2KXso0hKCsDaPtKjHcW8t9KtvKo8J-SxQL3SodjNRjbWO6k8qrft3as8MiapJEC3Yrh2x+jRj9Xz2QympLhkql3Raisj1qmYv1OpI4CphD4yvHi50qxMkwy7o1yLNtM3DLerL9ilKLIdOnXG+CGgonSm9KD2IJTWEruVwzkssT-ZPJs-NoggpTC8nTxbO8rPHT6bINXWWyidMf7ZmzjqvgQlnThdPzk6nSLqpOqxmzQ+Kvw6WyxbLeq-9wC5M+q+PjibNfwnnT6Mr50v6qc5IBqnHSfqvrksXSsdM+4p+LvuJho37iQSrm41ErhMpsSwAiKSsUOSWyRVQRq9EICSrEyokq4zzEg6vjGMrxCDEruMqGCqkrKMvxK66KYyyEyn7jcappqoxK-LTkys1tpMqZKwCSWaoqlfHwyavC85TKP2VZ4tTK0asbkyGxDWgjQANKwpHnyfTLXMUSvTnY4XPtE11oPTBe0gkTTFL24wjkIgvFq0pQbnFKC+3K9wi30tzL9apFlZS8RqIbE-7ANL0sIxTt+qrMkrgqeSOry7vLHU2wyl-KtHMUi3TybtTKqgQrEMvbyuxt2qvxnNGdHAIQI3PL3L1MAgvLgQsFS+eSm8rcirQj8NKdK184CCJry+2q68ufs+hy2yOI8uZ0OktiPOcKBwKjqoMrwVXYQnST46t7ykxyO8yHXUr8DCvEigoM6coxrfzKwkJxrPIdIkK8y7IynSPlk9bLXSMV-RojN11BteLKIbXZhdoiTAyyQtLKckNPXUb9gcoGInLLBNzyy-H8712--XXLf-3GC6YjBSM7-YzC3yqWI+kLlhzqyq3K0yq14u3LKtPz3R3KufyJy8-LXco1Il790AJlSzADpnKTCpikDSK9xUbKyg3jwCbLlZ3DvR6KMby+I3IccbyWy4WMG2MCxGojsODqIgBsynmjIk9iaNy9I1RF6N3v1PJDSSMaIyXSL2nY3KkjLsq0FI7LObyBy-jdYyLqo9W8RN3dI7bLPSIKqqm9nyJVDd7L-6pVA6BtESM4kFTd2bwQa+u8GSLVyzEidyuxIwu1qGrx-bW9YcvczeHKp6qnc-QZ56vKyxerYKs5SiTyMcvAYt69sco7ClWtSyOdvXziEAN3qpADdhxXNI+rTiJ6y8NKSKqpy8-KacoQ3YbKUiKNI+r9VbVeIs0jFqSd0S0jphWtIjLdbSKy3S+S+cuCK1O8Isq3TKLLNMyey8EjsGshI3BqIHXL-GXLIGobmCu9DUW-ypj9f8vwa4eqZvyC1dXKOx2hy0YimGofXX4NWGoY80YdakKNAperqKswpGbc16sEaigq9O03qgP9xGr8cverncoxSw+qGyNGQ0SrlISxSmELi7XmCqXSyRxrKpQqx8tmQ5ZDFdJ1sh7doQovsmKjnQtliJfL-NJXyq4KH8vUAtOq6OPecjFKFwo101Nsb8rlRJWLz5hLs-ttdGUXE4vDcEouKwvKuAM9chfLr8o3HPriJwylqj4LQeTGalZkQysY-ZiqjQuVA9-LnHM4eBXKEGyVypZr-EMBcsIRgXKR4oArQwtTk+pyhXJ8Sl2jmlPqY50S2lLLKALRDyn08FAqoUy6YzuA0CqSUm-oBmJM8ZJSLL3uYusL5XLfi2oyvvJWY4vybkPcoqoCVlKEas9yaCvswcHzRIuU844ymfLcI8ar6kpVZUcK2qN486nyv-Ix3Lmi02NiaIiNF6Qjqod4BELNi3Fq6VJUQwlq59OJa5PC5fmCi6Oq1mtQStrzFHw4K5R9O+C7TGqreyXuVUHLdcvW80vZNvJdqqBkeWoejJlrs6tn0iZqHwMg8+uK3lPxazN0s6tWa6Qy5xMD829jY3PJQsVq4GT5a+NzVxKsitDyiIvXc+DdioqeYxVzWzPKi2KcfnSMYPlCp01RaowrK4uOipqKqeO1MmPdTCsZqjqKwjKmMrqj1oN6i5wr09ztHNvD9TOz1JIyhoIPKjJwzzJCjAIqZovcathKYPNGaY-zVoUACto5u-G+MnRz9-Lr1RKMQLghVcRojGUuuVa5KWLHdQVidqKQxFIr6WMH3dbx84BvzFxlsivmnTeLJRm5YneLeWL3iz-MEpM4lKNtQmRPihDiCwTPxamhBJTcsO7BRtF+o0oZnRLQ4gAsDXWshTqhB2syZXts4aqUlF+KkSv+48-VBivqqh10RiuSgYqypKgmKiBKpirRa3byKC0u8x7z8Eu3aztC9tOf8pvdOvNgSh7U2C0ISjmjlWr2KgmdDrQTYiowk2PusmfTxmvWal-crioGg3mTJDy4YimdnAveK-AJHioUyxQsy2LzgwDquXwWg6timEvf9FhKL0JWyop9AStMLJGqi2yfQs2inaL1kyNkYSutowjLeugZKiRKGyr6K5GqZEqpqmkr2arsSzGredNXbEmqGarR4wkqwrTYyvRLqSqYy8kq7EopqvkZSOpY62kqKSvpK1Gr7WsxK-qoHEsbCjkqLoMcKVxKBpXcSvPFwCoxg4VzfEvS5dVr0NHmw+zzAtifY1Q9Uh18Y2IstDwVKy90lSt+shJLIvP-IP9jTpWdnbUq33T9Ir8zznn1K3lzDStbfEqL+YMDnejCLSuoC38ybMt+lQPDB3SkCh0qMWpaSlotYysUMrVqI1LRxFdrKKPdqzfL-St-i3pKoAtPyiZKSqrXAsPClzyrnGLrRqoTXIeLBAqTKrDKE6sxBNOMN6szjPQKpZwMCizt4cwC0p25WStMC9ZKSEosCwsr9OJuLGwKaZSSYusqzktfinY1ZgvkMU5LZ5xQ6-S0HkvOIqZqSlh5woeNOysWPCrCC0vEFH5KFGoHKsiqLoo-eIFLxSqNAr8rwqtPK3C5hmtyaz0KHxL66srslyr-Q8dcUUrXKobruKoUq6rCJkMeS9aqr40oqoKrQAM-KmSrJysGE5CriRL7yi71dsM-ZME87yoZSnmKT50m7YiqocOW62wqG1Kqy0cr4Kvtw+bqfysYq+RdZ8umatbq2FwNLM1tQKp+6cCrtSKfKp3t-KrIi1HK-uooXAHruzwiqpiDfytfylbqPnOUqmlLVKowq-7s8cK4qiDLZYl4q-CqzUoEqsnCKcMMXUdLxuovKocrxKtO67MdUeroqwHqGKvvylYLuupDqucrHsKNPCdUOKv1S-1K2gs3mINL3vUIq+nsfKpqw7nrY8pfNKJcWetm6y7r6Ks7NG7ramu5wwCr0KqmxdSrYepmiItKrkBLSmc1wQnLS8pdK0uTPY1l1e3lwiyqtcKsq7M8bKqV9Q3sOl0PLQ10gTCqTM81XKoGXDyrqz1vNWKFKcLG6r7r+JKu3CSryG3O6w8rQqr2PRCqsQqiqnhiYqvCVYDqpuMnPJUQ4Yxj6v3CyooYCoPC4rNfSvqqC0w3yivK24MaS-8SLvjaS5PKc+pAynRiN2ty8q8Kk4qt8pDKRqqGSvNdTJI4K0xieP2S6thqvGM3gqat-GMEtNwrwkpSqylcB-V7wof0j0p84k9Lcqoh0if130L64O2SeFM14kRr70r6g+ErUatIy6rjT6AoymjrGSp5qsxcsSp+CHEqGMrRKsjqN+uZKqdi-cpJK5jrSarxq2mrKSo46tfrUeNx4-GreOvpq9frz+qZqu9iyeJQ8KQw2aoP6jmqMNDf6qjQGeKf6yy0+apd6kJE2eOL1bjqEhS0yjWq58kUUAMqbJzJ8mw5jMoQGjxj56KVkxWrggtTxY4IaA1G6GzKDuMTuN7qHMrxk7Wrt6rWCVzL-1HcyjNhPuNKvfBg203+rdSiy6t3auGKD2sd88MD5IrSaHkLNIIoAnzybvNoi-CKaxNUKnRLj+v4HYhj3gqDypgqhd2-C-zy-arzqvPLZqsUq7HruAMBbJ0CBquM09qz08tS688KissjyvW8xCIL6xHqFIqicpOrgkoVayd9CJMjKmXdzd20kuOrpBtLsy8qoHNog3yKqCJMGhLrbL09qpSD2BsZAz3zc6ssGwOq2AODqwhzMQpwg4urVL1ta2qKyusT-Df9J1wCy0JwgsrxCrsqP6tjamSlv6ugKqxqy1nXXTV9Kh0prS-9EsuJwOocUsrv-cwN0styQlXLssufTflr3-01y8IVtcrbvQPzKkP1ykYdDcqFIqJruGpnSuFr+GqxyyUdSCou-O9Lx-05tdECncsGQl3LpGuyag+tPcsgq2wa3LVugVRrTZRvqx007hwANXkrOcreIkWLn6s7ShbKVJHfqtR8JrwFytbLprw2y9BqGSLxIrBrxcpwa-bKwGthIzISiGrOy84MSGuRI1OsAcsN-VXK-Gvoa3xw0GpxI-YaPSIXhI4b7GslyhBzvGvkU8kTS72Ia9QVLg3+yybN6SKQaxkinhqLi+oiZnMhG9kj8sqb-KoakopqG2erSspqQ10NMyIZw98rK1Tiaz+j6suqpHLqx-y3quazKyIAEr0MBkMntAbssmrYdHJrQFzp6r7rlGrYiyYboWXUaxgVsNzThO+tWcpS3dnK0tzq-Dn4E72RCpGTsLiCGyVzgxkSGoLhf6tzrV4bwRoOGj4bhb2+Gl8jwGpSGmLLWN2DI38jK73-IzxqjmqKGgpCqGruygJr4Rq--ZLikRr1ylEaDcvTIo3KOhuiau7C+TFk8w798yPWIgkauhqJG1JqfvLay-erBys6ykZDhhtPq-Jq6msKa8prNbJKalrrYQq7kofKUWpCGnJj4SXQrPwamQuuIlkKhRqMQCcjMEv3klRsz8o9G3+yTQricxfLxRNKY-ASsepZGDpq+pPOcr0KwHz3y-prrGw9jfXSC5xv8u8dPGJ56lir+nPjGs9C8glpzQCj8xucyTvLHav8GgQzwFP2aoncf8q1Gv-LLpQAKsJTeV0uapWrBnmLC+YSBSv2YKJTFNieavcpyyllsVTwFbA6YyftPmoRgb5q+mN+ancb-mp6U6ly8CqNdPB9NSEVctHVlXI4ilobcwO4ixJqQfK7CvlT4DIvcsVT6CsHC4GKJCqoirjyOjMLivFsRWvja8vLS+tyi25jz-OXCn0rQuufUiRCpCoM86Lqr1J8ilAKRwsl8xOKO-PQi2Rc5CqQiu0LsWu-Ir1zCooKLNQq4pIH5c1rDxUta3ltdovcM-aLajOdapSLOrhOi-jr-mMhY8uL-+uMKzJ87oocK9hLfWuTVRuKA2vwyo2yPCsJqk7STzM7iizrVyuglaaKZqO-ZBuqB4oLGjlrun3TayDLIJtrG-ygtqKPLYtrvULGfMtrfslIxciVOmEolGtqOWP9bPIrw0J5Ywoq+WP3i2Pr7qMDsTtq3+L4lLbrnuqLM9fUB2rnYIdrM0N33ZJlx2tsc2SVp2tigmGj4oPfi+GimurIyjzqP4q9K5WK-4uNY3SVy+uKJLdqyaKWKoBLKaNMih3yA3XddIN1a2w5klYrz2oEC3F8tipvaxPy72o6q-YrWoMpAdqCo2JOKyVr32tZaul9l0OIS8wLkL1BjUaCKEtA6uPr6Eq8Cg9CfAooPVmcvAXZnLWj4OoijXWicaNCSmP1COqNoyziiMDQ6vhL9oKcsw6DsOtfbdZkF+of6gjreioGm0EqnnimBU-raOtv6i-rKOuBq6jq9+q468jqlE20S-F1waPYy5abH+vdavhY9ptzNOH4jppv6zRKL+vv6nGrjpro6u-qWSqC02Q12SvdGzV8uSu1fCTr5hsAwzxKzLLdoxpyE31FKnGD72OlKnqbVOs+gtQ9ZqvJg3Vqa1ypgprTosH06wwaw33VK-9iTOohgsw9-X1+m0VyswoOUmzqIOL40+KTHD0oCjgTnOqtKp8gbSqqSu0rqrPnEgLrY1JCS10rmAtpmrDSjACL668DCxpKkrpLWquEK2SbBpyS6uvrJd2z6v8aNOUno1Qa0Mun8vTDnNOsG8o8jMJy6io8ibPy6+aSzAqK64wLNOLWSxizKpomWSwLND2sCyDdXMO14j4sbkv6my1jvO2DG-kE2uuGPDrrJHWqa-5KYxtDq+cqC-PjWZ3E1fUG6z5K9upG6vsq-eufK6CrDcSD6j9d40ou6tHqg+MXS3+yFBq6621L6xq2avnq2Ks3mM+Llyq26wSaYvW7K0nqd8rGXX0abZt0GqyjFiJiazYdCUsDmhdKez2D8pbrcsO3yufKXkvx6nHDbyt7al7qHjRwqiCr4esuwjObDtiaG03KRPND6sFLw+tkqj7z2xtjG1sqMy21SoCrxwSh60k9ju1265ObS5sjlOkavZuvSwgyrRv3K7wrSRpsXJ7tAEIx6-eVu5rtm-2zUKv56sGZvS0wqoXrsKvsy41K8KqLNSnqwcMh7aU9aer6y-3q7UvMXZuasRqd-WiqnsKu6nRN5KvPy2QanatYq71LjT0F67M195rwGw+a+ECtPAirQ0vJwgxc6z0nmhHrvZpmKX2bsyP+6tnr0eoW65hVVerlC2FKs0pUq4ktc0oqBHXqnYj16-Llkkx4mgyrJcIXLU3qSgBXLVM81yzrS63rVFRVw+M9bKrDvB3rNcMcq7XDzaV1w3tKPerW+a807e28q33rPuqnmoOqjHCnSrMi4KtZ6x+bleq0M5dL+z2eK1jDKoVS0iDrpk0amjQsEqsLgoBKYrI2sDPreqvr6iMqnBvUwjDKUrOnc-WLpkqfsqPDWZo7yu7y5JuYDDPDwMtO7GSaT8rkmpvrGrP5mhnVXXNimnRiRZpDyxaLYioKPPZJpqv0wqWaRkx7M3WK+rLiShBiMqv64zSyB+syq00gB8PPg09K8qvPSiabL0rWq2XqPuJn66fDtqvOUURLWWHw6-JkF2tBa+9hV+q2ms-qTpuJ42jLweLXaVRLLppEys6Ln+qP64P5Dps46wpaHppum4+cV2IKWlabrpuqWnCJoeKFqidizpt8pV-rJMvDUD-r6JtMQzmr+Bz-6opbA-MAG1jRyQUFq6ib-DQgGkXrTmmgGiLrpePe8K3VEBtMypAasqIOcnJTJxtVq6zLwVn2S-dD6aEWWuqECBqcy27jDXxIG65aPMsNqpf0Dpv9yoQbA8ob84BKryNASlmjrap3AjPKfwqvE-2rUySsGh2rE6tx61iKU6sL7fLyZxUPPZvdhfJKW1Vrf0oMW2cKKJL+WpgjXAOnmvuyI5pQW1IDw6rj5TRalBpIk7Ny9WpTXKPLtBtb647q0Vttm3nqlHJ-G5vLHBtxWyPD8VvYo6Qq+H0RWqQbvBvzyzcK35u7G4+TncKoDbS1yrz55GmNFBrYGykDiQIl8+3z3lpvA++j5vK4G2GtBAxyS2wyNht6vUdcmRsGeEoiEnzKIyfkKiOWyrqbG6tiQl0j4kJz-Nur0hpSQhLLu6qSym-9chq6I-IaB6uZrO4a0SKWDPa8Shs5rGKSJ6sqGnWryWt5I0JqjRtEciJr0RsaGrObrRrDa0FL4mvaGy8aCJkJGlJqCcvSa-obMmsGG6kbvRqgTA7rHjxLG7LDDoPPre4iyMzGy8oMMNwfqxnKlhtmy+oMCN3eHaLC-iO1W8xrBcsiy4XK9hulG94bDhTsa70jQGvEzRUaCGs+yyW9ARvcFG4baSNtWsEb7VuN-WEa6F2E3KUae1v2mnbK5Rrvy0EaIGowaqBrYRPOykhrhMxBGl4bu1rjrXta9RqbW58cV1rfTW9dXVqIGumTJiLb-VEakcsia43Lb5uXqxIjbRoH-S3KEmq7UtubOhrxysRrI1ska-dkqRuwzeNamu0TW6nDk1oIy0kMr6voRFkaqQzZG9G981vpDNnKrSI5y+O8jGp5ywUb7IX5ymJC6LCBI7JiSt1Fy2xrPhvrW+Ua8Gq7WnbRAbSHWyusVfzVG9xqNRsibLxr0NraHXxq1rj7WjXLAmul0MYjCsojylhqvVup4n1amsoxGqiqA1sPQHEbSHRtvAsi17KW3BTjYAK2IhUjt1v-40FK3Roya4nKn1oZpMnKxkI+6kSrC6v9G0MbW5OHy02bpBA1s7uSTXLL463Sqpq7Gnubnar0U8cj6X0lS9UKuev5EtXqLnIWQ3RyLJpKYzIDJROB61OrJJuwIoFbumscdPRT98uT9T+KfHMkfGxbeZvs26nLZWuCcykTeuKgfBxqEBOs20eieZugy4saDBowm2ZrFVnCbRUMwMq5mhOljrxCUs5rSxNtmG60LMpkSCMKMwqRch5rWlMaYmAr4lM6Ulcb2mO7M9cbkCu6YjTB0Cv3WP5q8xP3G3Aq3X2OQgAyGwqAM88bpmI6GqSioWvvG2CiK-JvGoSLUQKfG0NaFRKlUsVa-WPPooT8AJvny-KK2CrUnXNSSWvtU9E4iLUiGcbbrIrlakgy3xvaS2zadyI3CiyjGVvcfYUSUJrsitCbuZo82sLbZCpgmtbbcCI184VaufLJapHqXgPAirCCc-LxmnCaguzpEMqKCJtKoz5jyqO+YjwyqqI36l1qGjLdaxpbH3Naiq6Kgdo9axiavWphYnqL1jI+itxYkWKk9FFiW4uGio3ra31CIkOLfCvSMiqAo2pEmwgxcwvEmsTihZoTdZaLr-NC25-LJ4sSKmljkitdbVSb0mhEQiiVjgFOohZ962vyKt-Miiocgjt9PzIyFCorF9S7al4yomTX1ftrNXSaCaziR2qaKwGiXJvKsdJlfAvcm6Gj8AWB7c1ijZqkS8rwFo2C66tD4Eqf1MKalEwimxKa0XwpokyL92rmK+KaNox129mTlir7ontCYEt009KaEEsympBLmWpQSzqq0EsOK8l9jitfa7BKzitKm8BKv2p5krA9f2urCqKzEtOT6gg8YZGLYwRRKEsSqyRaWppuZGDrNaM18TqaxJp5nJDrrXyX6xGihpt4SiErnMrH6yoL4lpVfcBLpprum2abTcSrKwaaBfAbfCpbulrh4oKT-Bh36mURr+sqW-OKOlvuW42q6lrr2ivb0eOaW3fq+OtY63aa6aoL2+vaFEtOmwTrVkrZK8r9j2IWKD6aBsS+m+dVboKxmpl8QRLOcomxZDwU6g7glOr-ajhKyzOU6uIaSYKhm6JLtOpdfGrzf8kRm4Pyi6iM61w1wYOEIdJLdSsyS7Gbskqpc3Aq8ktPGpG5M2Ec64pKoBIg9KotfDgpm0JoiOLRawozBCsxaxOcW+sZm5QaJqsI0y8BjFrsbdmbHNL1i+XcdtoUw6rrNMMz6jRbLasb64eiGZqmS75aJBv6kjLqm5yWSpnyQqvbnXQL5ZscLKaS7MOVmzZLVZroYskE6QSq6qwKaut1mozjhEp6jQ2a5puNm1uL25MGPc2aPMN8m5fq6BsjG4ubQet66jXrLPQG64tbXZrHmzIBRup4WiBbUVpIE6BahFsV6vObLquDmwbKkFrTGibrf40-m2eVY5s26oOUYnVuPIaz3uvka6Q6G5sgW7Tc5SzO6vtSF5rm6+BaeuzUOzTb15o-m7NKK5qe6qubUYPEOqxaE8oIXL3LwlzMOqiTfuskq2BaRFvZ6msLOerpC8ObyVobGwbsFyvoRUVKh5vNCsk8PDrCSxw7yE1GG7FLG5to5adKW5pbC69abDqDmgubcznsOrzalGvB6gnqygT1Sn+aSes8O2xkAFtNS-irT5ttPNUK8mp8O9I6-DtEjWNLg+qsO0FLF5qoXcL8V5qUKoo6vdJKO4Q7EFW-mknsDUte6plLCcNqOvirxeuAWoirjDuk2mQ6+FsiXDo6-ZqkqwSE8jvzm-o7EFrXmilaceu6a0o70FrUqvNKzTz-ml8IcFvZuac0QgnFwuc1CFqMqkv8SFtlwvwkKFsYWm3qkUpoW+3qpsqN7JzLLj26XM3sWFvd6i8t2Fv19ThaUWil6w7qZeozm181-Vrnm+28A5rgW-I6djr97U7cV0tkWsCs3cJkWoPbgLXkW8PskqpiVWC13OtUWl9L1FoFm1JVaVoqqn88Y-XQOieyupiGKxPCZtoZa-NT5tvxlCxb4togm47aydpgynqqpzJ68h3bZNNm20xpoxu6q2vqUMp7XbxbJZsBW7WKlzM4ms8qKVzn7MJaQlogvIfrUOmiW0frh8OhKlarsU0SWxuacB0mkraqcOrhKvDrF+stmtdQSOtb2uZbN+phW5qEa9s2mrvawBp72gmrbjqDi5tN7Tp2m1z1elvzLC6b6lraW6wrG9p7ELpbLTsP69DR+lvkyoZaJloY80Zb4JW5q4ZbJlqVmwnIY2T8K3FiHTrJjUWr-AtOWjPRveDNaVGVJQoIuf10NloLOpAbzMpAK-BIDlqwGw5bbMt2sg+a4CmSCwgbiRqq0m5a2gBIGqmAwCEoGhQj94CUIjtMVCNGAxgbmIxFAvy18fPCi15J4XJHOiFcNWsstGGac8sUKp3ZztuvAoVbYoqd8gc7ZgPFW0bbCP1l874N53Kq8uiK5Vu5gusSeJpNq9S8iAJEGrECUurFmtLqNBuzy5MjkVu4Qto6bXJ66m-S6CNgm4vrCds5a+laghj-SkkKu8qkksKTbzvdWjlatNozGqlaIovzXVA7PltxOH8SiVr-EklaklvZW+87+8saMxQa3avEwyk6M6qRzTsbJBq8G5gjZDuQk9FavDq4olIcCiKVW79bYHlVWsfkZ13KIuuqS1oT2r60LGu4zZIa7lEw2pda4xWaIuG1WiNNW7IaMkJ5hVLKrVuaHQerV1um-ApDBiJp8uU6P-0QdBEa3Vtu2j1ahhwkuvQavujKy5HKBtp2-FHqPONxG9er3NI83W3KI1t6GqNaKRqGQsTbcQyj-H0aWjoKa8YbU1oAXZDdzzRmG9Dd7h0myhLdFhqfqwDa11S9rItb1htMaz+r8t1ouwOtK1sHWpi6jSRHW4EcThsbWs4b-hp6-QMaYRxZvPuF4NXTtchqa-xfjWB1Icpoa6EbSb0Q2oW8ArrHWhdaJ1reG1EyKmp+y64a-spRIojbG6weG0jb11vL-TDUQtQo2rXKHKsRG8LzkRv5Ijb8OGoUunrbAqoV6rGyIkXPW+0aFt2tymINZRzvW7S6H1sLlfS6oNw9yoy60jpMu0akVGuIux2bf1q3tf9aPiOKzC0iphUHgJ+sSoBtI6rNjGt5yiJL3Ltj5MUby4nou-m8bGtSu4us2t3HWpUbAyPJI+XKYttGzRZrLFvM6pK6ssp1Gx4bSrrYmzdbqrpku5N9d1tTIs0b5LsPWy0bj1uzmuyI2NoVrPEa8tXUu3jbuNRay-q7yRrOIgYa0g3E2mkaNyvrm8+r9NwDGlTa5kMU20fK5Nvl01TaqmuvkuK6Z8q+EyOaQ5qbGizb9kKs2sI618swIjbbCKK6a7zbrKKDsvpr5moC2wK6dxz2OxI84DrPs2m6lGsc2ssambqfI1DbHGuC2jHd0LqGO9MbGxrBCsE98Nv+XAriNRJ7rQlyqmNHGlkk0tpLOtIKFrPAK5Fy5PBDsUspFxpeaxJSqyneaj7gNxp08HpiVNgwKqrbBmNxcgsTawv-0+sKTxqIKlrbZlLa2yFqMTI-K69bllO62q9aF5ofGvsLL3M9uoTaXxs3neQqn-OiomwrYqIlMrFb5xyKk--abttkuq5T9tsvOgnbW8qaqoQqzz2J8ueiPyLEKs7ag7tGdec7OfNvAyxLmVRFu5Cas7tQm9laUIoQmnCLq+ufm+O76BqW2tFTMJpUKzXk7D0g4vCbNCqifX3cXDLKotwyKqJ+235iNMv+29qinWv7uiib10UsKuqKG9vB226LIdrS3DWjojI2M-qL+qMWqmwruJudO9uL4Tp8KruLZlsyMvuKEOvx2yHcoDpIcslSRiw5u+Ir7mKni9nIZ4rIEmnbOXUKK2Z9NJuolNeKcitDQvSb--kbawybm2vfMwOdQCwsO7nb4UF52sgV6UpsmwXbjXR+Ky+KbOOvinxoPUKNdXPMH4sjY2dql2vzbHg7U9pxogKboSN2SlossoJWWtXavdpN2iGchHJimg3azIsPa9Jbj2sAStfSz2qcfWOKNirXa57xbdqwS72qaX16ggQJ0EsTYrNispoJU4MrPdsXQw7T2aJuKv3b4tIfSgDrsTumgzE7Jk2amsDrlaMj2o9DWpuKlUB64OtKxWNrdCzBmoEq+ptYOpXaEHr5gkabISs54zU77CzSWv6N89q6WlPbuEsWmvzZy9qDOjGr6+Co6lEILTu72j074eOJKpdtSSu2mz-q2Oo722vbWlvum1ab-Tt1kQM67Hrl6ofb9Tv4PUfb7aLlned1uSoGUvkqJjqCjP6azROnGqmKgZogwkGaD9pCS8Gb6Iqg22Uq7LLkIGJLCbvf-era2moM62OjfuLBgtGaL9p1KmkKPZxv2qbTeBp0GB-aDYw7fF-bKBNJmkTTIhi-2wqrqkt5OozTILITKlVqm-CU0rp6-So9KkTDXNsfvF86H-Wqk30iRAqLupzDzNLJO+lUS+uFmnk69Frr1D87XPIvfGarfFuXrSiyOhuos+SiVIkzKsg6dG2K6kyzSuu2S6g7hZRbOgD9QHGrjPWamDqIgPzDFdruSzrVF5x8wvTIHnrUep56rZrxusW7-yqvK-ubQS0PnWIbJjqNSltkPZpMOvyrfzttlNY6YFuEWr09bDshSim600oUquC77urQqorD-ZQPjABdtusOcmubqzrrm8BbTDuwukF1kesCO2F750uUOgo6lqtXypF7X5pRe3hM0Fp9SyubDWMTmw1LNKsfKgl6IXqJe3nFZ5uCqlHtyXuXmhBaoRqLmxxcS5rB6kY7+5jiOkdcEjpHmpI6jDohOpNaoTshe2O6Ajs6O-2bcjqV6kI71UrZuom6Djupyo46+Tx+wonrOKrOOqY6tF3J64+b6jol6sNL5XvfWxV6uXqU26F6FDpVSpQ6BXpTLbV6MVpsGtsr-np+-eiRTTw0qzRcZojF6uxN5jsl67haljsJelY76yzwdQRaeGsUuo8qO5qfm-nt3Xrwuz16+5oe6nVKtetOO-17xsK0hGXti0t0q0tKVLwIWitLpcKrS83qyFtqXK3q3jqoW6yrVcK+Ouy720tV9baigBoBOlyrLezcq3vBDcLBOsAQbXrlSo7qYLsD65nrknuauzs9WcNEW-81xFrKMyRbkqpQG+Kr8Toj29E610qUWuF8VFtoGNRbOnpUwnFaraq4-YEqFAosY+Fbw8rsYlzbApt2S9ajTFuKgipU2Tsmeo7a07v6S+8dK8NFO0k7HFtA81+iXFqWe0iKbtVWe297hP06sljaeSKhTGU7Alr0vPdL1PwPSxupIlt0stU7JzvnEXR7R8NWq42SA+uvXB+CVK0mmvPbjTpmm7JbHnuRK6RLb8nMe-x6AfS36qxxbTpsezx6rpr9OljKGOscemf5nHoaW7x6KPvceu06MPrb2+jqGXD8elM6AnssSqM6qUXDOsHbory4+upFxlt4+9u8plv49RM7Mdose8Aa0zv4USAbhZJJ8bM6ZMNfauAb8zq2Wws73GOLOq5qRkQwG-ZbsBpacXAbTXrdkxzKjNhhkuJ7GzoZE25bLnqb23RKuaqeWy0lTXOEHGAjQ8szy5lbMLpRWyN7vaLpehF7QVox3A+7wJtQy8Qa-XJckpFbo8p0GpV6SIo8+4vLJwq4Imlbt3q22w5tbau-OnvLjHMyc8w77BqoA+LqKTo9q2L6MWxPujO7nPrtqgFbMuvC24Fasjm+rFtNfq2oGwgcBVpUQ3O7-QPzupc7htpocvcDmBucnOdyDCO3Ou-bjCIVW+I70hymu1UVSLutVGuqIkOs9Pf9d7vCy8tbLGu8u6LLzruBtc-9WLpNWq8kzVo6Ii1azAwRta1axbztW3y6NGjv5J1bfZ1eu3UMBNskuz67ahuivBjbbrxHenv9HUs9DYNamfzBum3L-f0hu+0C+ht0u2G6sM3hul9aASzfWvt6IttfnCYbevonVaYb5bWsuuYaUb1zWhy7PiJWGwjcxDq1W6i6v6s8u3+t9rr+Gm7K-LsOGuUbBmvW+yTMW1sWQnK6EwwiujQV+DpJI4jbHrpKuoYjnhvByl5YsrrFy0daTroyuj7KXGsuGpOsgRrnWgq7TrqKukjb4rvr-LEj7rsczMjb9RpdWt66Dvtjuo77TRrqG80aGhqPW2E7gqqBuwf81LqosjS77vvxyqG6DiJE2g+rY1ufWkLcE1smwxRqfnoZG0X91-1HBGa6VbSeHU0dHLs5GmO8QNp5GhYb+Rthmeuq8drG+7Yahct2Gny6++KOuvTNqfvByuVZZcpVG2UMQyL-ItcMBxtuu-EKuftZ+on72ftyyhv9303EugX6PrrquhHK56qEIDMi-VqyOu+aiHTPW6ENpfsvW1uaF5s2IiG6Ffse+nS6YbpjWuG6DLpGujX7ZUtIqhnqN5P1G1G6wxqDGtWzgBKx+sK7Kmu1s756NqtFujQ75BqbGsFMAGFzDFMbc+v-OlI647od0ppqiupaa1EKCnq6bJO6wuuQWlN7tHKc28sbQd0PyxF63yJy+zijU3r9GmEbebqfiTcc4tuvetzaeHxX+rP1Ijp1excCnHKFCvZqrrrbgu-L4Un-yhW7dRLHGsFyNPvvxKcaMgqaU1pgNbpiUxVZtbtgKwra2mINuvqwjbtQKk27Ktuq2rArLbsTysZSbbpBasSzDCvBa25Drxr9uyrL3bpssc77D3Jr8o95kWpxul5aGvtM8twaSQLfOmCrZVJ38yL7nMgo0-cSmNJZO-q067uOCoCavPvXysZ67Nqy+lkYv3r6SynMaAdt8glrGTrtU5k7CLVZOlgaz3tJ20QquVpruwVbLtoXO5r6XBuy+gQGZCsxPe7baVPkMhO76FlFm-z7svMxPMbyHtojui97Vzo4GxgGm1N+OZQqrbpNavCDCqJks8ozO7s+27u7vttImu1ryJqPRIe7FMoHuwIy6JojOgL4mqKYm6YzEOrnu2Hb0H1cKxHb3CoDiqj7+Hp1Qje6BJu7i-wrw4uja2aj4ho48kH5NVUzM6yhMo3LeaFboipw+cGL8hgyjf59pbgLagVioHuPzKnafUPPzYqM19j5dCiVNgEZ2utrHhgbagorEwDZ26NDUpPZfAOxeUEeoiybN9x9rFDir4r824-dv7pQe2Xa51BLQnyaclugB6KhkaJPer+LMoMf3TXbCC0-a3B7393oGxmjZiqIe+YqEpsWKpKazdrquGzFlDMva63bOisKmt3aGHrjYp3a2oKnQ13bSNLfallrHdvnba4qf2rn2v9r7ivEe+qaHitxOxmcGpqrY68Aa2OWg2g8-itG+gErUnpUeuLjNHvUelAt-gdKRUaaz0qVfCfqhiCuCQx7seL+Br5lPnrNO3D6fTq8e9paWMvWm4j7sarY+906OPso+-c6W9tI+-vbbEsdO9jrvTtse9j6CPt72jEHXHsJBp6a9mnfbEJ6ROtuWCfasCDcS76aZ9vrfWJ74goX2sZcl9rFK5S70nuUPDfa19q6+pFINOoZBdU7orzhmr9ij9tAik-aUZuM6kw90Zsv2ip6YnqqeooKQ7sfKfGaTSsJmwpLiZv0Ey0qWnvUuNp7BCR-2pwDnzLAmnzrADv6eizymZtM00qTVdps2hZ7OCp7oo5qLyI8WkBLcvoQOkTi4Mui+0C6YyppO7XcD3rA8pzSfGKhm1MrbvvTKn2Th9rK69WbyDpzKrZKsyoq6oRYtZuqNHWabnsYO-R6-MneeovbGypNmuv7DcQa69rqkHsCw7uNrZvlSo-6PXvtm+FKUiPeSsRSAcOlSr3EpDvDezl63Pta6+Q7Y3pQB+ZdJF2JSpfSklzjGwY6ivsOO8V7Fyoxe0kssXoTmgw7jLPxey+beFp8G0BzWweaG9sHlS35ekhDKXp76gzbwjvHSssGZ-qjmrQ7TZSZequ8cXvOm2ua4eo5e1lL7Xv8Onl6Q+usOjV74XtCO6l65Gun+lOaKwb2w4CruvuBo72zDwbxe48GpweWOmcGZ5v+uv96SRu6OrY6KXuRO1MC7wfJy4zb0F0HBso6iRDUXYnqTXpBe6Y73wVmO4N7BKoWO3t7y-r-KxD7g+jnB7I6CwNzmxE7tjsFe2yLlgvXB5F7cLsfB7cHnDp9SsY6ppWiej8HzjqQhqnsKestekN7rXrDe3yrTwebBunDo3sxGk9bl42ZPQiGQIeIhpbThXsuwzZrywaohhl6QzwwWjvSk5uqO6qA83v16gt7DerLSspcPCVLes3qPHQt68yr0z0sqmt7berreg3tvjsd6+tLjzWYWtt7zyzSJT3qjcOHSxY7OIa3K0L6YTqT+-iGaKvSwoSHXXqWXSd7oqpoSkybRHrne6d6xz28CwKGGEogrDKSsP2Kq6ma+AJAuh0GiPz9BkCNmAagCuqqRnsSOE5NOdjB+PipLk13qe-qCNudB2TCWAagm7k7H3o3eweD3kwesp-wvky6uYDT54NcW+5dlAfQyhvDfzxwO4lcW8IWq7vrP1uCWvvr0qpaCTzj9WMg+kfroPuWYLnjEgTCkKfqoxupB2fr9ZufgnmzUtv2qoWyGdOe0tAblwe+q6-tneInG6RdSEJmhj3jiZKRUMMLV8k2huWzJU15TPaHPKzZs7twPqtT47xUVoYfwx8xoavyO66HndLRBhuSZbIOh66qP+yhqjnTv4Jf3KEHrEuMekvaytzL2xEGyPqqWlEGrHo2mkj63TspB+x6nTpGipjqgYfxB9Gq3HoEJFpbIYdjO8mrWPuhBiT6qQdmlUM7WapmELGHV5P4+xK1BPro+gYcRPtVEsT6o-kxBw3MFlocCimY5PpgGvyKtUgjGIzKVPrZhtT6pPuLMdaG1Hi0+ss7bBXVqjM7cZKXwAdZUgsjuJs7blubOo5bfctqWx5bGxNCWvZTTvO0vdxanPovO2u6bxPzqpL7DbMfO2c72mupu5yT8AY++AMHPFukQtWGZJMS+hIdcnq3BwC6NAfzTck6YvoNhnjp4vt-Ety8sLu4hyQjNwcohylabYaQuqO7Mvodhir5pnry+hL6NYYthrjbPYcbG0r6XZHbOmCF+VqG2gBkZAtEHKgHjVIeOTc6gIuIorsHzweNagpIS6uCGwwrlVp9Wfr6nrUG+ii7hvqDo0ta7fudI5ur9Vqh-ab7bWCNWzurT0z3XZLKuLryG1b7eLptWln6fGsEu0eqX03HqxhrI-vrOmdyY-rCa71b6hoXqpjbLDrVe0kbrvtM4x0bb1v42weGHcrSaga7vZSGu-n8myNGupG6HHPLXGG89fs1WAH6eFVmG6YgQfu+Oo36cNw5Gl+rVhtNhVy6trqiBxXVdrolsBH7Prgp+pDbUfsX+zuHEfsx+7DbG-tyu9QU4GtPhGK6AGq63Hn7+Lufh6tbMGtlGtK63fv9I5jc6fvHy+9UqSNIaq7LAEaR+5Br-GtARq5yx6vD+vb6Exyj+w1Jh4bo2+RzTvswhwNbKsovB+zdU-tmHC9aQ1oXBksjw1oe+uvynvoL+0TbVfre+9X7X1s1++nqlKtPrSa7fMsNIuhbT4bmu5nKo71N+5alzfv4RS37wNoFGvW1hRv9rOH7Ctyfh8n7wEcp+qBG2xt+GgMjPfqDI737cNvS4v37NRoD+9H6Hrsoap66SfrjIg0bJ6sIR9OGCEZ1ythriEa1+1U9zv3IR6bdKEdevNoabvtl+8G7V6z6uvP6V4ZlNNeH3cpPq0v6z6u3h2TaG-rRuvmlSmv6OLG6FgvDG3OL8fvzDAm6w4fHml7cotvIiYf6jntH+gELx-otbB0HXzq5u7X6eCoZui6ct-oWa-ehKxuTeolipAaZW3ub1-uEqVJHsc3n+9sN0rrH+wzai1wP++96PYeSR07b6kclvC-7DmoMRhLbzf3lu0JS7-qVu4ArH-pOckrThSsqejzQ5xoaYrW64lI6U5cbf-sQK0raGEhQKi5IgAZ+a3Wxdxpq2n5I6tviSuVzjxsIKyZiHbpAM2hGe1PgBzP7ujqQB7d4LkaWYhFrpTl9u65Gk7IYK1FrXw21zBOGHlyThuMawAuIBzGL-gTWitxihfLvUH5GyUuEBqHEsXPvAjSTnti0kjk7v3sKh+4LeCqAuwUYvke-Cl8LA4e2aiiKFAf-QT5GsPOjcsFGwIv0B8AHWUNNo-PR8JuIg7aKu7uImnu6rAZCGy06HAYsKuwG-tpHugb4nAaE+z8bvupIhuaqHrCUeybqgn23MnwG9zKqnfwGcQa8K9e7w2tDiyNrwgZx2tf4bzJfc38bJ-rNB5IHm-NsWoacu9xyB6eK8gZUmgoHB9zuc6-NMiuH3bSaN4t0mreKp9zfu6oGjJpbaljDpUEhFX+6IHoNmoH5YCyMgLoHrf0aKgGiu2s6B4As4CwjnItDPJr6BxB6Bgb8moYGVdpSh5-ca0PXaxmHwpqmB5YHddvwe-XaEXzim7XbY0dN209qUpsoeyqS4ZxoemuQ6Hp2K+3b72t9q5h7ndowS3NGipuymn2rx0P-i-N0fdpXQ0969Tre2h4H-IezgxtHjlrxOqR7PisWg74r3gfPQhR7-iscKgmCnNlNOwEGvmWBB7R6SF2GhymM0PtJWLJaYQdzZXg6nSHyW1GHnAatOqvbV2go6cpb4YeY+x6aaltz1NRg8PtJB1nsDwJMSzdGCYaxBjGHrEtPRskH7EsjBr9C3pp-Q8J7Ppt-bFkGPErZBwIHz9PiexfbwMMqBYd7VSqT2j6D0noCQ4OipToi0waH6FglBxIte7OP2md0K31wwpmD8MN9fMzrA-oBhrJLqnp3O5F0qZIJmvu7oOJ1B78zmnsULJWZ6AqJOywtMLOdzbzqhnsCPeKGfVLIx2qrhnpGB37l6Ac22-TT2Tp7DTk7BAY9B2Z7N3pQO2KG0DqAOjA61BpmS9LqNnuAxwzC5OO6ukNliDudlChjCuqOelWbTnvjBjWaWniTBkT9iyruLerq3npYOrMGiOuR2mpdfOy4O7XEg0fnRwO6NsPvB9Q6K-qcO6SGqwdEOm+GpUqPBxBUGwYchqCqzwcF2XCHk-rchpHDrwaROkSHBEKiukzGHDv2O6I6HZoRS4cH-5xXKm49f5v0+zeGTwcchpzHGyXpPVq6OhuAhzyGIvqFu-t6JIathzQ7qIeNPPcHqvSwWoJG05tLBjI7HXrbBhAH7r0Sx5cHQIf7W4zGIIYfBrpH8ex3Bud19sNfBo7D3wZsxz8GRhq3h6LG3YfN2FV71jqCOuF7PMaFVCpHasZqR9XrvXt+7Q164IeNe7N7BcNF6816sfRPmq16hKo4h6XqIjuhO+Xqf0ZeR0rGPMaIht16UsZl6tLHw4YCxysH2KtMTeCHpseG6iZYg3t0XC1KaerAW78GI3t-BqN6Wro2xnI6rwZde8rGRIZSXZsqBDsthw7G8epiO446+cLDPXLGcuSUh3BaSl30qloBDKuV7Yyqy3u0hit7Ler0hyhbGl0Mhz47jIYben46neqcqiyG3evbethacAg4WodLgf3shlbGNwehOgRa+IYBuxOytsfexxS8eweVA-ljVkfISsPbRz3uB+d7HgbIPdnH-cMfS8KHn0t0WxC7vQe4xrc8qqv3ezA6AvqpOlm6uw13PQFH0UMhWiKi+-paq3f74UYKhtVGa+qqshxaD-KubNqzLfIhWiqzhqvVxsU6Y8LPO9QapqsEwdvr5EM76-it2oYmu3v0lTueW8Ch5uPMmLKqJKyg+tftlqr0e7U6EPrtS4Ai+DzQvVD7wavp0ryzkWBt40yy30cC-U6rM5nOq00T7obOhm6qSdPS27sHXocp0o6HQv25htOSk8dZ096q+bMVsxGGNoYjxj-t2dNFsq6HY8YtCV4LkvmehqhDc5L+C1VdRdM+huL8guK+4xsyjHqHR8-BF0aY+y9HD0dXRsvG-Ixo+306QYcH2mGGUdtZgt9Q8Qa3RppbkYc729vH8Ps7x26aKQbRhwTLOPu-6gZbsNB4+0mGRlqXx+TKYzuXR4CLyYYTO2bBxPunxkWrbJiNaOmGoBr0ygZGdnjzO1mHNlpvxszLOYccUu6rJFL5h1WqLPtbRq-hDDvwG4WHOFKG6CWHf8fIG6hCh8cwY8NQA8ts+hWH7Pr8+vzzxcazy02G3JPNhpQDBDofOxbqdYfOAwXHCdoxR9pHdrQgurQaoLoY873H35IOx4bHrFO9h1AmlUfMGxgCgvuJW3AnSVvc+iiHCCa9h-5GaslxqJasq+ohWtas3FqoelQHVYagirgmfzpixv87wvq1epPK2Zr1hzpLoIoSho2H68IjynFGh4f+W1laZBoEJ5+bI4dFVIIlOzorIbs63drUk3PscpO+bPgHgPgW874NQMfAu6c6+IORrWRGDY3zhtR5C4cXTXIchvqPnG36qwo8u8b66Lsm+jDbUhq-beuG5vq7qhb6OLubh2G1LVrbh8-lChpQRkerHVuvXcoaPg35+xeGd1usRmq76NrHhzhqJ4fixuN7HN06uk78xMcmh50b71uhu3zHw-zdytACN4byx4y7ake1h376+Eevqh4jM1rvq2gUc1sERhYbtGoLWvrBIfusxl9joNoBIpuqdhpbqkXKMGpUR0TN34Zp+5ta4Eex+hBGLsspSeJHQEf6Itn66-zD+zn6-6oOulK6gR2OutRHCrv5vL+H8+PgRpO1EEY7W1Td1EYmJkP6piawRmYnJRroa567RLrluw0abEeNGmer6rsRyxq7fruSJoH1Lvu7C9392NpBuoHTNscGNbP6vEYXhl0a25uE26NaWEaL+4a7AkY4Rsv77EbMxilqhsr++zIEDfuNHOomORsWurTUOBQt+sDb1rog2mRHNhpg2gQV4fpcJx7L5iZAbKn6liY-hjRHBidVGvsaWt30R5jHtRuMR4n7hLoYaxv9zidiJyyKTRuuJuP6f+TF+v66JfoOzc3KPYXT+mhGSsY+JuX6ukO+JrImlfv+JlX7ASfXh5hHX5s++khH35sby7wD6fukbXmKymuiR4prAgLU2yDHXYkSRu7rkwLM2tfj0kbU4zJGCQtaR9bbckfGe4o6Ckfpu3zbGbpKR5m60fr3+tpGqkd22kbGTNqFavUnhQuc2m67KSaGx-gHWMekBl0mP1uOJnpHEWN9+7nMd-plu2wVr-uHG2-6QXPv+6mEE8fa0zLb1bpy2lFzYlPy2pZHXmv1upnG+SQi2DZHH2jRc7cadkaLJvZHhmM6+w-ajkYIK3Jb6UdgB6Fr5mJL8+4n+VP4i6gq0Acp1e4m3kYjGr-V5Jx2AmFGdCbAu4+6nSfgO7TaiAaEJ3WGzSYYB-2H+yb9J6pHrFIhRkR9SCdTy3z6JXlcI6fTKW1U0nsnhJyi8myKAyWQJ6Rp7HzbE7QmNyb7J+STxbpLug7bhEK7JtcmDycavXQmSdqnJ50noa0C85mRNCawndcnryddShnz-m0BazdziCouQ3hrIDLPcq5HXsZuRrrbkAf5J3dzewspoJFrnxrEi18bs7pnDHz6Y7ttbDAndSZW2lSLgJpC65C7k7sXJ74Nb2KfJiUyPBpAslZtAJq3Jz8nMVvyo01rjAfyqi1qPtsqMr7bqjKBiozGrCv7xh1r+UcqxpimJ7oYm1ozQdrXxzlHOounu6syKks11GIy0uI4moD6UTJXu2GHQ2vnmywIpUdkZbe6giu2ukGKmagYxuRpidurG10G3loGfBIqi2tyBktrqdt1R37IdYoH1G-MGduNRyyDTUeZ2-SaLUcn1ViVjJtSkoBI7UePi+DjmgbjbRE1uTIaKgKCnJtjbIzBrj3cpjoqY3UbxjR6Pn0LB-6GhDWXasNHXXWzRgW7iPUip2mioprhfAh7E0ZXO2wicHpTRvB600fN21Yr7lM2BzYqbdvZo9h651I9284GDisOBo4rS0d2B-NGcpofao9rvdpvavh7rgf92-9rmcYkUcaC2cfbRjnGeX3apl4H1aOh2mg8e0Y7dPtGWJr-RzhKQqYWm7oHdoNHRzPaNTsESrU7-cdw66dGTTtGp4jqEQZJB6mHO8dRBspbcSpPRw-HI6kHxtSHh8eJq0fGO8dWOy-riQaOpnang+ksSmdHjqd2ptOghOq6lekGklkZBxWdInv-ba-aGqZMUl-6sYMSe79HV9sap9fblScFBty7voOExosqxQdMQ8DH0nviIk0mNNqKe+KASnvlBsp7EMay2z91ywvnCvGa6nuKLAWCikqaekpKxYJMxQ0G9gQ6e3-bTQdL68jH2AstBppKQDoAO9OcIqYaq0Cb-xqNZC-GWMYRR1XHfQaih7kD0vvthmZ6Rcf9BsXHOCcTjZqGdrLwO0o8vPV2evLqSDoK6tiyZMYoOuTHDnt2SvdC9lSQ7a57J52OSqaGMwY0xktly0O0x-btdMfzBi2alqfuSksHUsdFeoQ6xsciwqzGaweWUCcHNVnsx0nHyIYHepSSisfnBsCnNju2x4SH14yGxrgD+-v8x-7HAse0OjbqGY3jmsLGqjuSO-zGLiKixxzGusc5+kl7VXo2Oh7t3aaSx67qvaf5S02n5IWghlw6v8usm0bD5IbDpqI6I6fuxpsHHsfZS-8G4TsAhyrKysbpxlQ6L8pfmn56faaiOv2njsYaxl8GpXp8I-TbawdsxyLHC6a4h4umYKs5Jro6K6cTpj7HBsb2xiI6CCbFe82mxe0J6ybG95tDpoHCZjpYhuY60IdDei+b+yqvm6gnFTxcx1yHtvUEh4I6bwddSvsH8kfb+xumEfVohoc16IdaxxiGzXqPm+bHWIeXp9iHV6c9mn8G2VtWOremqcb4m9V7acZS-CrGvsZywkV6ECahNdN6BOROOzBbR5oUhxNgwcauOvBbbjuLek3rNIaeO0yq5cN0hgIlZfTgE6haJcNzPVtL7Ko65TtL+ap6XXHGrIcrPGyHu3ua-ZbHITtWxpyGKceY2sumvNLexjyHh6a8hqPqappZx2Kqm0bG4xd7zuTfxznGQoeXegqCiMbt0WRiOac6ArmmfQcqqvd6YIswyB4DVIJfJhTSkKwgOif7Gqqn+oqyo0bS+ivtYAvX84-zG4LsWpTCNcdDwmKG0CZqh99708q+GHFz6RiPE8Xz1-O6VX96aGaokgD6AlqXujqG6Mrtx0An6iEdxvvCIPuyqvSyL4Kz2uJbZqYSWr3GN6aWq5D7kETuex5GSXLmh3arkEKOql6rkBx-ww6H8vyjxrxLV8PzxzdxY5N2hiZGlVziZt6G65JTktPHEFyyZ5PHebMZ0uvGL+zvwg6qneNj4ovHxPAKZzPHl+yxqivG7hBqZx6rIaoVs-nSdCR9xqdHXlBnRv6GxqeQxv+R90bWpk6mNqfXRranVqahhs9Gd0Zqfc5qxmfnxldGiQY+ZAZnxmavR2fHMYYupxU9F8dxhiqVV8eRBvj6N8f9ykmGdmeE++M7jQRAGoSbBmaJYWmGP8bF4hmGsHtd8mWrJZNHOoEz1PryZzT7LgImcnUopYdeKgixT8fD0LWqLluM+uN9TPrIG2s9WzrK+-AcKvoqvKr71HyFGAimGr38fG8mzflJOUk4FtstzXkz671YHdc7LLVThvtamSY-GkwnouOb22WHTaqPOrAG9DLhW-mmGoakJmAnQpLgJgq8AGaJRBQaVEIQpl8LEoefCr87nYYdTAr6C6uS+m3HaAeMGkRmhcYkB7PDWac82wL6WVtdh3un-3oUJruaRyZQJgVmDGaPJrQiLydhZjNHW4KdhyC6XYdc+yVn3YfHp5hSgnQIuxVagkL3hvzKIhurqmwmS4bsJqi7bfpoupwmvLsd+qb7NEaSWDwn-VS8JwwMfCfNWluH-CbLcAoa+LqpJ8EahLoSu4YjKroqGyInqNrdR6S68EdVoOxGuEdIR+68nEfjp6htUieH-OeHNLoYR+gqmEZyJ+sdScoRu9l7u6aEk0y79ZLKJq4cKidvq8dh76u+mx+qd7XqJ-DdGiZcuq2mMnsUpwskH4bDQe1nrGrxJoBq61pAayXGo6x2J47KSSfCR3+H5M1GJ+dayft43PYmRRNKGoV6jibbZ7onX4dURwjaiSdgRyda21trrfK7bhsXZsdnqSdD+g4nErtmJ1kjTEbhGvn79vqiJ91ahfpZJ-dbbid9W8X6XIffpvBwXEZSJn9c+SfeJxCFPid6u4UnFfprI0J65SZJy1ADNSOBJj77OEfpGnhHGRqhJ5kaBEYxxs+H2RoxvBEnUtwkRlEnucukRtP9G2fvh+RH070UR5XoX4Zd+sBtoEdoa1wnlRq0R2BsffvVGvRHcoeZpv1msNrQRkBGN1s--CxGLidqu5knY-ovZ+P6LRobJ+Nn0cv-J1oaGbQz+oCnKstfZ368PQx8R7InqsZXvbNn3vrC7GUmwSe4RvKjZCNVsjg6D7zCRmv71Sdxu9TaYHW1JmTbvDIaa4OADSdmi5omxIcKkz9KlGb8xhunCketJ4pHHyOPI+0nlmpdB1-y2abb+8Ema6bn+vm7b8pw5tcHKbv3+gcnObrX+rZzA7NM59Di+kcVxiMnNwz3OnjYYyfOa0Fz4yZVuzZx0mneZ8fSZkcBwd-6oCvFG9pSlxszJhAq-FrWR3MnytoLJrWxiydABgFqDKL-03IDbbpORu2ifybEop26wJwWU12mAfLvGirmEJz62vyiIfNiRvg7g8tYffCnoUavJ+FmJttQpvFrUvrgm1O6VcdFZ6gHkUZth5lmEWZiKmzmhuczutgGJ-OrDEQn06rEJzZtlWY65wineyZ+C08npCf-OH2GDOb7+9CdbJxW5uFmuH04G-nV2uf3J1bnocmDA+OH8Ucc+x1SeBtBm5Ny0oq28k877YOW5s7nDuecfDCLRgP9QiCNnKH0Zy45xzoGHQwmZCcFakMbhWtyog8bntqLBvpS0Tu0K48VqUb0KkibS6tgp4IzyPs4pwIzmUdmZxlHKJvZRnimaJqrimLya4p9amHa-WvYmtkNZTpYpkRlRIN4m2NmfAgx2sOLe4oUpu+GgqMVRxRnlUbUpibmlVLZp7SnNUYvu7VHDIIMpsmLnDhmnO+7H7traiymKgZZ2lZ8P7oQ3EotNpzjQjqNo22cp92lt4EtJRjLOw2OnUB6dXVF2j1GXKecRK6cJEX8pioJ-Ue6K-oGsPsXawEGoDXkZjCSxgZ-ivKHgppqp6YH-9ydAkyiFgaN24gs2ZPSp8h700b8fG7mvMlyp7YHjgdWW93apWo-avgti0dYenYGTgeD5kqbiqdSp6tG6qauBwUrGqduBrqmQ9qxO3yG8sUT68tiOGf3bG3EeqaJ5vqmOpt7Rr4H+0eGpj5kW8bhoiamFXzGmwtmL0tz2+fr0Pr722dHZZRMe0vbxWEWZ2ZmLEuGZlUlRmfOpg9GTqexB1e64YZmZ7fGeOoY+iGGp8f7526nz0YMStZnYuWvRoJ61X1em5X6N12ep0Q9JOtXZaTrzuIBmuTqSe38S-97Akt8Y9N80nvu5oUbX2NBpj0GYlvzJSGnT+YRm7JHpQegx5JLYMc1K+DGXZwxmjJLZ9vL0W-bmCoPGzGn7OoPinDH-sWE0-DHYGkJpswHJNJIxqjGDDNAOxMqXSt4xhDlHSuKm2AXfoCt5iSaxycYxzmalcZZpwbmTtuE4jjHfBz+51nnlE1qhhz7lYZ+W9j0hacfeUMGPEcJyZZKMysjBs57842Oe1nJnpqoO2kELns+ZrizItIYOtWm7npaB7g6DMf6PXMGzZv1pgQWzearJuJGw5o3B3Vn06cnp+hFqwZMahiGIsfrBsF7GwZ7pl+mnabfpgCHaGaAhoemq6ZXBgtnSIbc56QW06cAZtF7f52CxkrDRwZDphCG2XsnBtenpwY0F-AZY6d6xsl6x3s1e7ktD6a8528j9Xqyx1w7mXvHBusGQSeCRzrHtWe6xtjm3BbCq-emXGy8FgMnVuozpx2bJXs4XaV6wKrAZvOnj-oLphwXn6ahmiIXFDvoZ-QWf6be7Y2n9sdMF1F6t5pjm6oqkfToh4XqfmYLNObH-FxDSwSrbsYnmvNmo6bCFk84tBZsZpeGETr3pgbGOevAhyTbIIfiFuQWccLPptym56a4iK7HScJux0BaWhayFh7GnBc3pod6-qcYfB+b+sZ2x8SFa6fb++unj-pPphdlZIe7sy+nlBdBx7SqRcIN6m47IcdchOBnYca0hl-QkGfN7FBnMzzQZ2t60cfVw+haHKq6XLtLSzwIZ2pNrIZBOq8sr9WJxjCHJObkG7CGkDGdpvCHVhfch3oWNha-LbyHo+oz5xqE2qZz5md7nATeK4R6C4O5xjD9V3oEZ9d7ZgeWtBvrBWbEZvzrxCYpZ8WaAMrtBsFamdWRZ2pstzLCooKx6rOgfZmnklTUZw-zsAs0ZyFdDGeKh-EWZjgUBfRkn-ERXcZgylO0ZxA764MBTExmDxLMZ9iSBQk4kqxnzcdIIy3HA2sEreU61P3765xnwPq6CfqHeoRr5rDq-Gcn6q9Lo6ZEu4JnuKoeh0Knz3MKZqJnFocfx3nsHqpJsn6rEmfZB1myq8ZXaNJnSdN2W13iUmfls5i8MmZ8kq6qLRf-7bPG2mf+qolNsmb-wwvGc8eFqn3i-RdqZ7Eh6mbuhp0WA8erx9biPoaqZznTYauN5+Grm8cNpnD6lpu2pqfnLqe75+Ade+aXRjlH0YcmZ1HbDqZLF3HmF8fmZpzYO+dH5pGHOltWZ-MX1meZqvZmtmfxhufn6FiJh+ni9JiWZzcKMki4JAWrJouTO85mNcnvxmvG2sdlxZZa7eZOB+5mSYrtE6WSFasc-H0X5rNCCjxTvzCrOq+mDPvOWoz73rvGCP-GzPv-xxFzACbMJkAmoWee58ln+McMW5cTqWdvFj96wvsCZnVnShc9p2VmFGYZphcnEKbfDMkXzzqpZ7gm-xd4Jw0W7ztoJ6ZrgOb5Zhwb5WfnJr8WyjQ855AbgpIoJnAnRHLwJoYXivosQ9gG4usIFj8XoJc8G-L65Cc2e3V7ubpK+wIbCLqNZtNbK6tNZhVjzWY1Wyi7QspL5xwn7forW1tmzrsdZmb6WLpdZxuGe6rprL1mmh0CJ31ngieKGq9cHA2DZiInj2bDZ+CTisuF+k774iaau6rmIRdcxnen6f1Uu7jn8IdGkwUm+Nr+vRhH8-szZ7288ib-ZgonghfyxwMmSibMukO8ZbRLZqy6qheB+8Dm4t00auy7q2acut4cWMyBe4GnBqZ2u1DnaiPQ543pMOYWJ2zVLOfGJvtnl2cVJ3H7-4dPBcjnNvohGk4mN2a8l5RG52cWJhdn+iZWJ-tnFOb5pXH6kEfga3tnEGoo5iKWD2bYppSwfOemJnrd+4YZJ9678EYY5keG4idF+8eHE-pjel2nh1O5JzHKuOafZnjn7rz45ssj32cE50UnnvsL+177i-v-Z8TnAOfU53lmv1qLZmLdrJeNI2yXTSPhJ3Rqlrr8AFa70t1eIq37vtLLhmH76Jcrhjonq4f5DQ66fJew5wkmEpc8yNwnlf1JJ-zn-fu9JjKWKGvBG3UacpfI28xGt1pPZw76YiZKlqNnpJbuJ+5GHiZm6tq68hSUlpqWVJdbC1qXRGvalzSXfEZk1fxH8ialJuumJOZjZ79nHxIjDRUnIkdzzav75Nua55HnU0rTfBXGQJb1ZoeSr8tLDHMbLNrzG0en4Kfm5zprvBaMlrp0ike8ppzmBmr6JlpGyIbQu5CmasdAl7yLgyb6plsb7RRc5vTnrOc55qbniZe++-KXemvYWMkmPGtI506WglJOa7MpYbGGUgXkEybWCG5qd+buat-6Uyc1utMnkud1u+ArVxpK27dwytq+arZHCyaM8XZHsCoMBnB8jxsrJwYHkZbE8zlTZJbVcqrnn2ckokCm7kYtl6vzhItr86CmkZcYpzbmbXKUByAmBaeJuv5G3xaCGbbmoyt25m96cBa5O4bmeuepaucmiBc-FllmJCYMFupGRuYYJoFcSCcjl7CXbwvHC1ba4Kf650gWOCcpZh7naDKwmsdNYpJe2l5jJGKEe9OLwBcziuinqooYpmjD2KYH2inmuUdylsfHgdq4p98z7AdZRkgYCee6igvn64uEpkMmhUdvRJHbnnskpqWjpKZWICNq5KeEmuMLzWyijKvd5fnBi37nBGnr3dSD7UMtzVYYm6GMg61SEhiyB5yydKa1RvSn8gZIlQfdkzi0mrsQJgjKB8XmdGnNRqoGbKaldOyn3DwiNQKr7Ub82-0zeUA9rFoGiNzaB8B7n5aZGRoGcUFKjY3FYHu2B+B6LecvMCvnvJtQLVAWhOgjR1TEVGcmBuKmVgeimhNG4ipG2lKnuHrSpmYGHxalQaGc1irXCrNHoFZzR-Km7dqQF-k7qqaB8J9quYjYeohXy0cYevvSHeYkLGtGKpvYstdCmqbTi2qbaEriq5tG7gY6pkDr2Fe6pk9CL4vkegam6Jb2KAGmQgWzF5XbwSsmpy5bx0dg+kJjDTqPan6GSMrAVh3GUasn5scX1mcLFt4LGPqb5m6nLqcH54eXqPvrF0sWaxfH59EHmxfUV+fmVmYvRrsWHXoX5-QLgnoOisfaqnIfRyfan0en2l9GRXI+pyRSvqZFKvxLl9svhFYXmFdEVu0zrbNvh7fb8JeUx8Gm2Gpv5lJ6o6M1Jql61SpgxjUrUkoVB8p6at2VB6MLv+b2YrOHbOooprGmHOsAFmLi8MY-2+e4wBZ0K7w9YutIx6AWaacU0w3GrQepp80Haabox0Z6oJbyRlzpbmZC2u8nBye1mnRmkDrme0AMFWfZpymnTzvqh8kWKBaExwr6RMZXo2WaiDpWSxfm8yp2SmZbYwcoOqMH8ypoOu5b32JVptaTSyvVpiIJMwa1p4vacwbk5kgTRBf0x8QWTZddlnzHhOaM53YXfBcsxwF6XZtzp5Y87afIZsnGnIem63kGEsb0F7+mvMdDm4oWx6ZfF0496sYNWHQ6g6b0OwXNAhc7pwomxrqdPJyGGsJqlyEX7+Pcxr+nw8YqxrrC-6fEhwFWBsMyxidVssfvKtIW5XrIZhV6KGb4JyS6esZhevIWYRY9p6lV8ZYdpmQWzBfKF1wskhcCQtumTS2BeuwWvwfmFounFhd0B0uneXt3p9YXqVZkIpf7rlYtJ4+m7le3myoXie2qF8LHEIevphemLXqXpsnD0IaJV216SVaAl3Y7eIeoZ-lW1haXBgoXPsd0Tf5WTBfpZ+l7y5poh07GpsZBx18F6hdLLaYXgFuaF7w6YVfTmpyH1scCV1266GapVpOm5KtiFjeaAKpGFg16gce16glXIz0gZxgFrjs74-amMGeuFx47cwV8JHJNXjpUVFHGPjowZ2haGcpMhhhbPhbwZ1t6fhf6XYE6CcdBOonGuFsfp8F71Bdm5KhnJ4YTZpvF3BeiFyPrUTokWlEWhz1D2lqnPcKChpqaeGaxFouCcRaX0QRndGeihwkXBleJFyjGPQJjlivDC+vpOmcM9z1lxvCsjz1BR5RmOleFuumWuRYNxp97Ncbnlt8LPIp+soqHl1dSsiAnfeagJnRbobImVnitWocAva3GRLs7wrqHFTp6hxbjPGddxzDrbrRz20aGDRfaFo0Xfcc5XdMGGLy2hq3jDVHKZwOTKbOjx-ObTRcPDYWGTodwQkvHUmduqmJn9BaA1rEzp7yWh6DXwNZ1XC6HK5Jehz0WU8d+qy6G0EJDF-0Wk+Keh+MWKXpg13kkQasw11Ut0xbl2pvHoQZ6Z5ancxZH54xWV0c0V5L5e8aRB1Hnilr2ph5aT+rzFixWZilOphZnONf7FgfmZ+c4y-jXp+ZxhrlxyePglbZmWNbYansXf+r7Fzvn04d3xk5mt7pbFoaGJxeTFoIWz8ZuZ2cXVlqU+6-HVPv015cWuYfg199Hn8css1-H8LBTyQWGxc33wb-Hd4iBZg2rzNf4GmWHrPrlh4QbSWcVhsQbPZZzl8SXNBp--YL7oLsKx+mWMZfZUjOWhQMgl5OX0Cdgl90G-xYQlzVmbztJV2O6dhckh62GE5a25pOWsJcJR+CXxWa1ZnlXnxZNVmlX0KfZamWrsIvn87Y44Ud3VsgWsDvvF2LXOWbwli-nfVe9yzHrZCJ5W1tNFCPbTNQnzavQNZ8nFJ3O5t8mhWZtq-xWuWu4G2nyanvVBrfbDuyIukaWBryrqyiXyLuol0uH7CflR2H7bWexJpiWGLoOls-82JeqHNJD3WaW+z1mVvu9Ztb6CfuD+hkiA2Y5+kS7wicWzCLU7pcF+h6XI2cFRy9nGNuqlynHtBZ3qsACvpfcRnZ61JZz+7xHAZaE5wYXsQ10l4+r9JYA50EnIZc5W8cS1-zIl-eHzJcB+yyXj4bGljRrIOYA28H75sqaJ+tnAMfLhm1mGJYm+tbW5idnZrDncRz8l4K7CGomWKdbWhJnWv+Hh2eZ+vaWIx0mJidnx1XuyhDaCde2l70c2ZenZ2n7ApfWJynX21rXZztaopfOlrKXLpdpJ0n7-SMwR3uHsEZo526WxJakuzu8ZdfYa5jn2SdY5vlWuSaFUvMjH2c+1hsm-pflIjSX02a0l0VWs2d-Z4HWwZe2FiGWgOd6U3X7odfJDGEnr6zhJ6DnppcRJuaXeRqThRaXaWkW1tYUdVtg2vVbgSLdI7yX8SfnZwcb1EY9+pKWcEDca3RGwya9JrAWwpbpHBnXvsxul0Nm4cs9WujmKpZ+uq9mOSZvZ17XKG3qlzjnIM2UlqEXvYM8Rt9nddbbJjNmDdZ0lmRqJNv96s3XBpZRu1UnoGtr+45XwRYRl7G6lOeb+lTm7+1nI-LW8JyH+nGWybrxlkVWRmsjunbnGaZuV5LWIScc520n+buJ1n0mYJa6Vzzm4hdQlt2z3SZbDCmXWZd2l6mXjBbzTTFGGtbGGoMnl9a8BAWWpbvDJ4kjGcZhy4ZHktvCZ8cbjNeVqmWXIwri52caPpkgKpTYv-oK25ZG3muzJuDWxfDzJ4-lemJy53WXiyf1lklHRmMgB45GJBboG9iLWtobJ9raXbpXq6xdbkdydZqWewvq55Sj+ttel9sm4kc7J-bm3udVZ7Cnj8pFZ3AWNguHJwrX7QZUp-WHULsfyqLXV-vBRjbmeRYy+wzn+tcdh3CnmCZhZg7mcDdYBkinGWehZ8gd1JM65o7mdAe5ennyw5fkBnkW9yZ4N3rWuuYYNgOHF1Za+g7YVye61xx8feY+50EKcUNIp3sHyKaMB0qKTAY7u8pXzAZpRywGkecuVhlH25eoGDHnl0ax50e6cecOZ3inPWsKndwHFUM8BknnYjNEphxmuJtFRofmpKYlRmSm6eelRhnnjUOEVpSnzq2Tl7yV2eZfet0HDdW555t695eUm-nnD5cMp3shn7vKjEXnDYvXi8yncirNRyoHWdqtRz+7bqNKLR+WnKcqKvRyrn2DVSQEvILBExEyuEEc6kXbU-DF2wo3nlBCgtGRvHLtAe59QRkefLmBDeYDCDJb5dvna85Xg0aFncKnmlb+1CF9Hmf6ST06hmVt55kXddSGNxcWpNlGN1MTSHvipvhnEqeQVxr7TfKrRv6cMFYqgrKmL2qt2-3mAqcD5l7nTgZIVwtHH2pYe59rKFfoeyqmK0aYeptjaqd4exPmEweSWgPbS5bYVrdC2GfcCnPn2XyT6xEWSDyg614GY9sL5uPbi+ax10vmfgeQ68RWNHpHR6vnQQecs8EHFVCmmxvmsxcEF1vm+meA4IxXqxfo1sGG0QaY14GGOKdY1-RXTxZdOsxXrFZU17jXaxajMvjX5NcbFrdjzFeE1vRWJodOg4Tq70ecSlxWmQan24lQRsXeppPnPqemRz9GfqZ5jF7H-qYHRqUrYlZaJzJ6AdOyevfadDwgxqfKH+dpjeOi8MP1LN-nFQfSViaiUMdVB0bWL6qSbR6ntlkdo-hLq5tVNsPG9lp8VhJ6-FZ5B0l6lD0lKkJXrBPG1s-aIlehmomSdOvhm6GmaZceNuGnP0ARp5mCAgcB6V9HMldQxjr6hJY1B9QqtQdKKwpXsuOKVljCmvDKVuHnGAqEZ0XGR33EZ0kXx33HVgiSrtvzu6RmGP3C67TW+ALEBinzegPWJPCzYzb5p3s6BALXOvma6lb4-V3mSze0BtR9kyqnckzDplbDB8TG5lfsV1iylZplp5ZW5acMCh43FMd-fXPmlaZOMfnISysduEyykOyTg5zhL7GS2FPmG1eRFjEXolQXe2c2t0t4Z4BrozfT6kk6SoYJAys2z3zG279KEzZzukdXhTpysgY3klRzNmvl0za3A0vsJgaRzVaL0LKXV5vre1fJZ4s2tzdLNnd6QSSMZ7tzcAqrc-8LL1KvPaxmRQbOswD6XDfPV86x1Rf3S8JaT4Odx7T8cqqB548nyeVBsmrF71ZaIPUWn1Z1O0L6OmfsVv3GP0MQ12z8ybPmhimzomYA1gjWsLYSZtaHr9eK-Ii3bZldFqWWE5Izx5pmtCmeqgi3AEMI1sPiUNcrxxMXabIw1li3i8edFiWzrHtlJFOZ68e4t7ysUxYjF1DWyNd6BzJbFqaRNs0W28Z0VmxWTzi7xrGrsTYRhyMW6TfLFg6nZ2L75rjXbFbJNlGG1FdpN1sXBNepqujXgzoO4TZmKeM7Fkk3IUxk14AmDmak1pKLFNZjBU5mcGMst1eQ1NaMsjTXZPqzO2BWp22ZhzE4DNdvxgZL-1aSZlDZTNZ0+zcW9PrlVncWv8ZSC5-Sjxbitn3rXYJIlnr6ptdVFar8F+Gd1-c0XouNwpDmmeY3TdyWf6qfh4PWudZw2oBjpcGiAypdYgP02vdn1iSJ+6PXa-1j1iq749dEl+Gaz2cY57660Rqe169mEVfklnOb3tZeJmX6vtcL1-jn2fxFJz9ntTaiOkGW9JZN1+znMhafprWGkCdKJ41nsy07YP78nkGiAMH6mkxyt1yWEhvytpIacSfW1-DmLrpKtqID5nk1-Wohtf3L-cb9TtYQuq-lUEeylkXWzEaPZ3BGbtej+sqXLEa-s6NnK1eWFx4m5lJnhzjbpSLFp77WvieL1tA3S9YB1kTmjddkasvWibEMlnmXVwd3hq3WLaYl-JNC5IZtNlaW3JZW1hRH9rYxURi6oR3lyk63GXLOt23ALraD1q63-WdOrW63iru3ZiXWocqat562Zddat8qWiEeeltPXldf7pqeGg1o+12eHGzYyJrS6OpbGtpk25Bsmt43XtJZhtoonvObsGhG3zLrC9VDYU-xBLd3W8twxtnHXnCbx1-aXDrdOy-G2CqIR-cc3KmJqeN5yxdbJtrKXO5dZrLdn9iZptwqX6Sdo5xkmrEbet5PXmbcqlhInnte1Vy8HObf6tvPWkVZ42u76hSZBt+2WXYX+1r7rhbaht8G3i1bUF-NmmtZA5lK3ITSsJnIc5tdGvBbWrWYcJpW21pYd+zomGiIwa9uqqhx3XLIbg1Q9ZvwmDtZ4lk9cO4dp13YnTtZ7hydmO8Uu1wzdrtYZtu7WXrbVhFm3OrfT17q3t6d6tn7y-rYdGnm36Edz+v7XOpemtv8rA7cr12kbWhd319iCoyfcNwQbXNftx95HqvtEBvO7JVpfCrQH3BvvA+gCP-WDh9ttWANy1iKT6VYZZlFHK+SYG3M3tIOwl4XlHzZFW53ysCeLaOQCzYZDh+AnfsboJiEmbYZq+i1DFzpTl9lmNWdq12-mwRalZ9GXECdF1owbJCsWLE+3rttjqz6CA6olZze3bGelZgIaZOdhljG7aVjr16dbOuqNVyfCxVfs5pdT99dbsiintbdq4EJSooJax1zmaXtU5lCWHNqtJ65zJx205mNqlsqjJkLmRkdjJsZGr9etFm-Wpkc5BgSb5ZbmRx5q8tuVllpjVZeK2nlHnb0y5rWWKtu2R--XhHcANr8mIAaK5qAHejcMNmsnOtsq5v7zfbb4ilndmycdl9AHnZcwBxgrLxeEZk82NwLzNjd9u9dYKoC7o5b983AGDwJM51inMfMf8vc3jHdTN+e2bydWbGbnLHbS+7R2PfOXto+3ArWSpmx2jgNnFGg2Bcc8dp3yzzfzN8bmmvoPt1TTxQLSiWQHjvMMdoJ2JVrii3R3mQLj0vOXG7sMFoFtzZetl1yj1XLSdygrauZ4ijjnUAZUd1sm0DYDumuW3Zb-O9CaWjKpawYCdyffO2e3avtsdxVmK3O5Cmp3iHuoNhx2-7acdue3YncPtzLXynNnJuMCOnf8d+KKLitlAkx3AwKwnMJ28dx8d1rml336d5Py4nfn0gSjenbJZ1DT8+TUBuQHsILIp78mzkZIKqA3nbpdtxAHbZYQNju172c3eMJmoKbbJop3pwhnt6x3nHerN8g31AMft-e2L6OO5482ZnZCdpMCAeY3NpNGnzdudh62MDsAdur7BTD6d2p3OndCdlCm05eSOcHnk6ocopsKtAq9u3Z2B6aWUg52h1ML8452ywJbJ-7S1Hdb1jR2lnb4nY+zg5bYxocmDHZth683O-P4Nmq88Xai62znQ5fBdvnyzya9qyvrEJuTiyQ3M4f-cml3w5aBdp+3Zna6d6J2Hnb7Op522E0DU58DoPKfO83yGXcru1rzoncXtxMDXHbyioQ2+CpQslujrwqrusl3E5bZF6vsORY-Np2DNhcWdjzW6QLVdpNqIV01dxAKxFp1d8AmPrO31iRyjvI-0gqKknfDt0lH7DwcMrQ2SqKpR3Q2EedpRgw3inablye70ecB29E3zDbZR312rDbx546K3Ae9amYypBlD8yoYvAbkunczkWOFRoaKh5YJNte7y6aSQceX2eOx2qeXOcAWoqV27wP+A5eXqVr8drl3QXe3ls1Vd5d55-eWdUdiNtYYmzkralli0jc7EJ+6H7vSNyXmVp2l5tiLZefXyUybf5aV58hzgoOKN4ZlSjeOeTmKrUD8gtVjPKdHatyDGEBJ+MKCmjYigjUzVvhfgdo28AXEtro2eis0x+aaK0P6NtB7RgYjYjXbvLcnSmNGPeYwVwqDgvIe8xYHjdvQVp3nNjdSmn8Wtgb2N8qmo+b2Bolr42NONihXI+aD5p926WoA+BYr4+buN33avFeBgqc2FzY+KjhX2GeA9oDruFfj6yDq+FeTlPlGHyI+B+PbrWZBNx9jfgao11Dr09qkVgFmoSpmpj3G5qaNOhammPrQ9nMWzHopNhsXHToY1nvG0TaDdkxW1LaJqjS2qxeo9uZnTFaUtr12B8asV2fmXLfaOuxWFZqX5ukHBbc5Klk2XqaJczfnOTe7Np-6P0a5Br9H+TbdV0JWUPZxjNTrz+cmVsGnoLZtcmJXDwviS+-mElewwpJXUZsRporhlTeCEtvmVQfi2NUHNTeRmlfmkYK+olGCc6ZnGhTHxPeNN3k3TTeBmmT3rTaFNq03Z-TRt23w7Td328OjFSqdNlUrN9sSVp-nklYA4r022YNf+4z2XsTQxvuH0Dwdd00qPeHNK1-b29NKS4RReNyjNzcZPOoQF6jHuC1qVsUXakuju8mmgurpp0qHh-Nm8pl2Xxn3dxxCxXdK15V35AsgFhBTK3OUCklDvzbq9odXM6rPU7gLtO0oFwbSRadhd7o7xaYkxk6DSDq7N-zTZMdYF1ZXFlbpBXs2lMftNrZWeLJ2Vviye7C15j1dpaKop13C0+bEe9tWuGc6p6c2lzc7Zlc3YrLXNkQ3Gvdasl2DFGN5pvyKTvdfC6FDFGMgVpLzqvYAi8r2JcZgOovDSvaVdiV21cbvNvpXOAoQC673qUJFFkTim3K4Ch72WvaGqw9WfFvq1tca2sAAts9X9+M6hhU7W8dm43qGf0xX7KStoTfGmpC24uDGh4aCgnowt+vnsNZjF5B7P1fiZy0XmzBeZrfCEEPXw8OSGLeWh8i3toYO0vfDSLbzxwjXjodXFklK0NaKZnNh8NcYtun22dJFskS3WLYJ92i2wbHBhvi31SRjxwS3yENrx1MWvochBhE3KNeUVvJbVFdktzj2FOmtO6vbNqcnxlX2tLfkt-E3I1d4mlj3dFYMtifGPHoY9uy2aPabF4k2dfa49tsWzLYk1iy3rfZtc6y3kUlst5im4zvK60T798aph-S3VNePxsWqrNf9MeT6YqcU+q-H2Yf8tu-G-fdQGhh29ltCtis6cBpiCqcXIWnG0vcWo-oPF8WH0-ZBZo2qrPont4lnu8Ls+23dYUKNdv73W6Jwlte26taU9hfXiHdGU8CWGvY69kH2VBoHEmrXK8qBCx2maCc6RhmWfL2INwvsSXaQmu53PkKu9zr3gHbL9sB35Ce-t+C7d7d9eaujTvbYQiVrUIpq9j72MLtwlkf2IlaS19LHPnP8QnOGc4vANiwmI7mjt6ddohswIS1naJeBN1aX2iZTtjaW-RxYluuHZvvYl5a9Fvt7q7i6AicLtwxHCftLt0ImAzaetozdE9YjZuu2npYdtmSXMnc6FnVXwMy5t-630ia7t37W9daBlrq0B7ZzZ+wW5reRuwvMimvr19G7hBZQ+NYmhiYFWqQWAaTU5nlnS4s05wZByHciByh3guaKSGh2wubjJyWXIuef+nk2DTdmRx-XolMS58uJOHbgKrpS1Zd4d67N+Hc3G7WW-9cwK+7BRHYK5oFqQDeNlqR3PXYgNx26dnbkd8gqFHfha7J3XpbRd-J2MXfOdmCnLlf-Fo+6xqqUC6f2bvf6Aol3UtYza+v2dcdOdP-yvkJYQt7266LZapxjgfbMD-tzjIrK8iu75-aMDvCKRtdv5npqG5f3Ep7mcXcVauv3rA7bciwPFAqsDuf3VAo9Odq8Dwt-RvbbDWpYinJXC5ah5ilHTAZ0N2imLAfop+p7h7tsBwN3zfcxMsuK0g7d94N3WKc7l+6K4PbcD3uWF7qbi3wHl7rcNgxW30fR2ze6RxfUyjN3KwqW1-Fr7UOVU76MrUK+hIfZP5hdirm4n7adQ9jIXULA1lOLhpzLd-CU+ebpYgXmzLQJ+UymuxCDQsymQ0KbdyynX7uvl9-Nz5vbdjZ9Y0LyNsyae3b2alG22CFndgS1MXocm91GHUaA5XNDdg+6Mc+LAFYCp4BX3n1AV8E2QFdOwZM2XzQf3cY3mMfDRgNid2ud57SiPHe88tY2W21TRr3nMqZvd1Lq73YacfY3XfOj5s4HcponQ0qmXdofdj93LjZoVvBKSHtuN6QF6qa5N5hWgPe+NkR6NvYChj42JHsy0lhnXjbz5-hX2psBNoRWT-ZEVtz3b0PXdtg70PckVqE3YlrBBuvmIQfhNgj2m+aI9gHjzTs0tn33uNYo9j1dDfbktm32YtnY1px6qPfSDky3fjK19ufGyPehh9j2hNcpN7GGUlsPYh6n+PdE6+IxxOrcV9k3UFVs9phX30Yc9yT2+TfzJQ-nUZfeglQ8IZvU6nfaJTd89x03JQc091cGZQZ09uUGtStSV5Gm9SrRplgyog7-58gLn9tDNrri39pSk++X++3S9xI1KlagF60GJ4so44ZW3SoaVwr3bQeK9jCnfYfoNir351booufW4JeTB3pWV1b0Z-tWoJYLNyMOrxeNxgTGF6O69waSSjz693jnFOPoF+ZXfNLbNtTixvZpBhiy1lY4F6ODlacHN1TGyyvUxisqPnuw+qMMBaVa605Xm+YENRB2W-pmtyB2vUpxVzIEFBc2uo4XIrYZNF5XiVbeVhLXoDtyF5178hZ+V18WB9fXp9v2zaaAZ2E1LBaRS4On9DtlVjlX2scjp3w7Fw6yo5cOvlZRVvo6vMcADbAPaXrH9soXo5or4vFX9TenD48Ou6a5V0tW7TcvDhsnK6bXDgrWBhc3D7e3TVYBxxIXIetbpt8Gjw4Dez8OEA+-DyH2bsKSJ+QP-w9RVz7GiheHDrCHRw7qx8cOKhYmxgU9LVeDV-+bkIcXp1CHlVZXpu7Gvw9CF8B32jqADvZ2acdXD1CPdsY3Dn7GkkYnpncOfXrhCP16rVdFPG+mGhap60s0HVbFtp1WCsZdVuSWW7YcRnoXBVa9VpN7aVYfDrcPZBfYj8bHA1aze7iOBhUuOsNXoGcuF081o1ZiA2NXKuXIWqt7E1azPZNW7jswZuyr3hZwZk3ss1fqeSyHfhaIZ-4XB0q8q8E7VVa++9VWX1YGO7633pavDhiObw4aJJhnA9sxDzEXsQ84Vrb2LNYUWrnHU+v4Z7tW8Rd8dzCXMKejKwdX4Bb5p68WEVsahhtb7bRnpTgHKNPk0igGyIxfN6KnDNLwN-F3-SdNxhqyMw-XN172jjdIB0PNy8IPN-XGvvby9irXs5bGVn835RZjyxEk8MrEpjcoQPrVF69XIL2H67UX0fdr5x9WsfefV6iOs32NF6z9efdJs63iA5LrJlcXyfZ94ppm7RdWh4GZQNYUBGDXKLfWjn-tJffeh3JmmffRPZaPAaoWhsWrufdiZspncLZuhlPIzo9vwjn38ELw1kpn2sKOjiGq6LdaZ0Grn8LEtzo2KNd+hxX3yMuV9qUPjLcse7ErNfdN9vS35Q5lDoUPCWY412jX0TfFDgmLJQ5pN8GOJmct9jj3HfeYVDZmxNZ-6wZaHfe5Dqy32xbGWuTXpQ+4khy3hxaTO9TK0Y7hhS5mbacCCry3kw6Zhu7TZauGN2TZDNYfxqDX30fGcjwgPmcrOiK2Pw6T92s7-mf3F-BJ7NdIGzzKs-YEG6M6bPovFzwPSRZSjw96fNZKd+6XZCeX9hCPfnpHtha3S7sgOwmWixr79rX5WWY0p5NcGAOH9nLXR-fkjtUV0VY1j1wbwtYy1ux3X7ewJuLWY8sC10zGpObQl2bm0vrijhMPA5YG5yl2uZa4Jpv3lnv4Jp8Wt7axVwQniorbOlQn2teEifP3CUNPdm5j6nYhqF3mvnb8DobzsWYsim228WYFR6WHpg0o4XP20qqjjsaqY47AS5l2YLfgIIGijsJcI15b07pWN3kKTKlLjiVKIvH35+hZAiJJgSIjX9HQetgmIiP+gEIi7PaRmzHQ4iIC9lF3s9aPpr9sdqDSIwf1rikyIusASSDNjvIiwlYm10iXpbfIl6yBIhtJCA-3FA0g2zHX0bZ2tzG20OexttW3a4dNiZ1nttezt89NOiPzth-8tr2O1ruG3-cEl3c66ba-95hqk9ettj62G7bO+mQOLvq8j+4n27a6ulNn5fsgDkvX9deDt3ImK9bgDzlW4I7Dt4yXa+cRt8omM1tLZqjBy2ZPhiDmhEcS3ERHL4fR1xQWZSuQ5+fldrfFGzyXzqRilwnW6N27Z2m8Mpb-srKXKfm51q4agRq2JshqzpdiumB0zbfLtxuWHsoIaraX-dbilwPXlic-hkPWW9ZSlxBGmfvXZ4u3N2YulkxHfnaYT4IUqOZJ5nBH745Can-35dc+trhr2bZzItXWJSI117m2aBZ6u4a2J-ygD-23kANYR3qWQdf6lsHXzdc79y3WF4-XtG3X7LqrZqaXetD0a5a6DGoWlqRHrfoTthoOk7bP9xiXU7ad+qzVYpdd+9fWxdeca4q2jpclukjnpbpP1-yXMpfCl4XXA2dN-O+Pq7e-9uXWBSMV1qqWurZe1roXz6GOdr+O0iZ-j722BOZ7tgW2LPfs52AOxOaqwgaW8A+bvZvWYkYb1l56tPWU25KWKnQ1JmU2tPe5lxfXMZazG3zxdNp7+n0nUxtH1tf3XA92cmHMiA7VpApyMVf05gOWR9ZQd52Ol9bJlyxtGkYPy8pHZI4oN1MPotf0G5pOiGgn18znWxviljfWCHZMWyg3D-pAj2V3fOezQ46WKSaj1ocbqHYv1o-sqryot0dY3mc5j2LmMlfi5hWWP-u2WF-WMyb1utLmofZzJr-Wsud-1s27qtoEDtQ3rbokd0A2LlbEDmR26ufmjmA375rRLeA3kXZ+lt26ydV8o55DlA5dlz121A+b990PCAd0D32W0BdIN0QnpJp+6sx2vxq7eCf26DbNByLXFk6oNyv7sUbvFnWPJAcpTqyj5PlNdgv3TPZhuRJ2DAZEomF32Od1cq8aMncQN8CmYWo9uwAOHZYa55FPCnZUDtFOT3fmBxOObY+65tl3KndC1wx9Pg5QV3Sii47r1C13x9YbuzwWyBnBTnJ2eU7L83tSObf2djyjQKeFT3raUDca5jAGsXenthLJwVvuM6dWoVsiol+25U-MdicKcU4Solrz7U5IleXHIVWidjVPB-qAm-OWyk+buzDH3nTbupwyy5fiDiuXEg6rl5IO25dSD7inGPf9djuXLDfSD5NO5vn4p7EyeIJN1IoOCd37l+oqyg-YO8e3biu6F4IHS9tCB5M66g53u8kOAjaH1q4lwiqqhrXGRRKd+WfX8DbJ2iI3FJt0p6I3Rg6rd9fx6amKBzIqTqJmDs6iw0IWDzI223fqo1YOKzscpjYOCjd15pcw64+ZXODQDqE+osOxvqPzxT+XteaODvKsXqLgQUJwGv2LTlL4l3fL8r6OgqZuDqS3embCpiBWHg4B9AmiOHqKpyEPj04KjnpL8aKZqKCyY+cfTm43HeebQpY3X3pVT74Ov08vd7vI1PPO85xb-0-fokKaA+dhDg43wQ6qj642YhXIV32JQQ+CHFFTaWula792lgd-dlEP7je7jrG0MQ5eNzPngo7A9wKPFaKz58DrwPeg9okPYPcSk4V9T222ugoP+QcHR24Ob90hN82ifGcZDkaPQ4Dl91kPETZ6NwzGC9H+jxGOiY6vR3kPh2NI9wGOqTYJZ7P3DFfEz2GOx+ZN97RWAY7kzyTPfHqEziTOFQ9vSzqV1X3GtyW9dTY5i1FLtQ-dFnmGJPaA5bkHnPZ+tj+3LTbHmkw1IZu89y0PtpT89m0OYaddN+mDZQbP2w0SxUY8Nn02v+b9Nn-n79owxzUGsMbNKn0PaIj1BkAWNjiDD40HbYwCD+wOgg4jD8s35xJizxV3zA9ox7d296OlTr4OIM8wFwLmKHoLjj5ahle+9yLqaxp9jug7RRZ3VtYHfSbbTgl2pOKPVsbT9O3SJuWbmzbc6+uEF4ueCXEaTQcFGJKnwM-Miu0a3HAfFy7Z-nbqd23Gr6L16QbOvHbjMLTgYNLyz1Y3g2vazyWPnTd2qMhiiuLT+o79SrcZK6oIsFZ5Jo78Q2pz9w86zmb+2-Bj2oWqIJBispU2zzvD-FEY6lzWc45gYg7Pn02qnIhjJ7eRAUhi+2HIY4b3pMdrD2WnxvcYFsuMwtI2VlaTuBdTB3gWRzdeMS83XTfwzgkP9RE52zM70+YIzvhiyM8kelEWoc-Vl5Ran0pLgo73FBv9T6HV8+tkNpCndk46Ruk7KRYXVrRjNGJdERkXAtsKjlycjGKpzwxiac4snT737FsKzhNcbGMasZnPvvAB97HOnGPD9sP2iztk-boLm8P8WzqPALbh9jjPMfYyUGoLoTsiYsaPomPpNroa+BZ6j3ZW5jcUV18p2Q-hBmjWuQ6RjkTPMTZBjxTO1M+UzjTOpM-Fj-pnZM8Y9uGPXut0t7X3cY919wy39+o1zmfGX+sxj5fG-IEk17IPZMvxj6M7XfdxN933owb3xnJJvfdtzo-GiM8nF7cXpxfPxl4OxmQInKpSKlKnKKPPBvGeZg6OUnLhk6Jp9BGeE8K2E-eDzvmPBrMxkorTYZOiAJPOPckg2jhSYrftyRPPPRG606Fyg8la01P38EgeKCWGPCEc1hTnEZcqTzhYO5JLvUvjlOfiV1ipcA-mt3imCA+XI9IxVyJ05vOEqHbIDi5OJZeJva5P5HA5j9PFkybYd3LaFkfTJlLn3k-YDj5rNZe4DwR2dZb4D4zx8ucBT8R2GtuK5sA3TZZSdlVyT3MHjg1PAKfhTuF2TU7tls1OoDPRd4psUU-Udm1PNHYNKlgrJtp-G-uiMs+6z5p3YVtHeIA9ps+rj5bb5U-WdnfP7XZbusNOG0biDg73xBkrl7OLq5etsGwGRUNMNujX009j1LIPPc5yD4lO8g+Ymh6KsOOJ5tianDbJ5sSn+BXKDpN3xUfbQLFjZKfTdmVHM3Yr3YVnio4YOUljcc4ZTkt39ZKGDkZ8Rg9nigoGVPCFGJliyowa6JI2G3bF5+t2JeaspxYOagdP1sY2tcPi9wjOZ0+7dudPOUTVwjykgeNvAcVAyKU2zg4Px3ZqNiyaXp2FdU1gvme+48QBeaIQPJzEXvahe5GpYfHpitaFBRfBXddd7VAML6sAfMWML0NGjzYZ2LkZ0hhHKP4lsPj+JFFn5ecx5+WkO2P80WH3eKb9R8jWz08RKvjOifavT2-cb0-jVOGKUrm+QsRD8FefT6zPIrqlFsXyOJPZFoAKCXEwz9Y2nealTsDOq49QVn4P9HPRfCrO92q6zwovVU6fTl9rH3fhD-YGw+ehDktHCFYuN4hWC0crRwDOsM-B8VEOxPaQ+nDKtCpIzytjA843SijO+X3hz-EPm1bqm3438+e6m0DJBFYxjVyWGM5MLkV8IhEdzgr5d-hML7MBu91J+MmPsroeMAqpWnOvQyQESg0f6aOlhIC9kvdb0A-Gp3SVcSXfV+RWSHqVz46Vfo5X6wTOrfctzrj3RM8h40UOXc6Y92j2Dfa+L9AuLfdi9c3OlM5Nz+TOUY7lD4TO7c52UWTmqk5bz5AOEHa+e9vWuHMfDsF3SHZNsp4K+OvRjH6iJC5swpUPtM5VDy21dQa2iLfnvEtll3xX5OrNNuOn4ZsYz4U31PZcloDGK-dKz7xmC30-Y6U2pQcaT0nVT9sVjDzOSZqYw10OxXPRp41rOU50zuAUt3VcV66Dn0ak60T3cM6LCkzP6PDMzpJ6XPY89ykOFIZsz80O7M6Q7HJ6kkZpgjvPHGc5LtzPuS7090YE0lcM9lE2fM-VN6L29S8AnEUuFETXT6z2DM-v1mUv5rL1D0zOpPcNDgU3ByLk9618FPcQwjUv5SqtD-fa6S5tndku7Q8f5uOiPTc1WS7OR5c-50jCcZrrN+P98C5DTwLODoo7dkLOgojxp1qnIs+Jp2LzTYH1d-64bjN+9qv0eOza9gJ7zC+za0xm2JPSLmUX1faIT70rprkAdHKPUKH3E61DT7Wz7VBrss9CTueNBfIcoP9PKi6lSXMPGc45edGi9zlWGZ2oIxkqhhVV08J4xvMONMTvT5vd6C5wNA56RvZjBjZDcyurDj32dQ9042g7XUDkCEgFQuIn4nXTIuMICzOPIBPb0kLiEuOUge03CEaqDvNO8NrQ+E8uq+IZIUKJecyLs4P3S08lRtGKF3YhKEwSvoja4wAzlxFq44UQ5ZCc6prjhJd-L5IJ-y7SCCATHy4oDlkl-Nv5ut-BXGjkCLBB5WKIMeiYO3Q5DqgKPXdKgLG5hHL14C+F40EjN-CungEIr6PJiK4flpmAUhlIrkSVyK9tRwcAMTnjQJdJGK9c6wcBrSr14JyD2K77fTiuKK9YrkcpmK5orj5AxKH4rpQtZHMorpHOpFuqgd5AjSr8yQLReggAwseBRLIHKvOhhPdW01dyOVRUrwDxBv1c7EBx+vx2oEHIlA+l4E7OV0SGEOJAXmTgBVNDMXsUmm2sUmBQQUBRIecDk3bsTK4rIXhxQVZdYONW11TrgVBnNvns1Jn4NefY9dsMV88u0UyveHA6sbZ9l8bN7OgZ7K4DFKDInK5AiXhwRbGfcFnIoq70gnMoJLLo9ozP4PaPIr2lz7qYVp-R2cDvihd12ZxZl0HcI481Mm6g24GdRjbAqIEZAAYBKUmCSBmNdGA1RyI2E2X+g7JiJ0RA6MYmfSheJuuLS3Z553KubymihVoqkFTaGUquvy8UQCqv04EfiZlxaq7UFBOQ7kF0YW+J2q8TSTqulFIU1QB7OYvX1aNg4wySTOivC2r6r1dDS9Cge5Okp2rlMvmAxSDAj3ozJq4wIaauUNvqrsrAFq+cqJaue7hWr5dYAHuzprFBNq-bobauKswcpqlj9q6g4Q6vtqOOr+ybJRFGrrkgLq4G4q6v08Burrtm7q4GkB6vJGiervlUXq5g2PnaRsI+rghJH3TlUTfVA+Byrg6ugbCOrydrL6hGrp1HrIHCNSqusCGqr-tAZq57hOausB0WrgqiOq6V02esrJrcOjavMa6MPbGv6alxrinafs8FvHQ1JdqW+pESpRjOrsmuBUAprqavp0BprhkA6a6Q0BmuKKaZrksG9lda40wgmq87T7VDla+l8EmugC3Or-2nhYqhr7BAYa-UpGWvlyoRrkHYka8PSFGvZNFQrx5964F0-NWvneo1r5g7pfAlrthQqYpSYXWvKwf1r5RSqa6ggW6uyiQarzOyiMAtrqDIra4Qz75jfKYDMh2vhnwBrtg1mjEjrwmzQa9JrlNgJq59rymQ0QH9r2WvMQnlrowHFa-R3PacB5cGD-6uXRLwjmorBMT5Ed2vRa5Trg-oDa99rjOvYa4Dr+6ug6+W05zg867v4guuLCLV5oAQ-K+jri-43G0unQfOeq+UhFV1Pa-Jr2uv06+lrj9BA6+pREOv3SGZr-wZ0YtflvDd35dxvXuusPCHgF+X2RDlBf+Wi2W1rxtlR6-Fr8evHLEnruGv+wDNrmvpZ69br+evfg9H3aN1NwEwQOd3czIqNg0w8a9jrm+uf-gRM2IlwoPTC+d317xFr1o3q6-oGI+v4aHrr42up66brmevGa+Wr6+v3IP7d7kxB3c1tfzitJB5rtgu369gbi+Tc4W-rso3f65R-f+u9bfGrmuu06+PrzOvTa+br5GTS3Dbr4z08q6RJfYOlRFfrpTZb4sy+UDA965HrsWvU646cuuuT68br+GuyG+a0ihvoG6Vr7szi6DzQvYORwZQb4uuuRE1F+Z58q6Ybuog8G6igghugG6IbkBuuG6zrs2vK7cPTmgheYA5iy-JXGZVEjUAlqVC04RQaM-dcfAD0bavXTzOonxvASQTWoQlL-ugrNxvLgG80ljgIIyuwXVir88J4q9bgW5a-QSSMeDmRcOGfIha2WFGvaKD9pqhjpds9hfcb5sAyUD0z335Lmiy8Ipd2FyLt-qMNK7mkvH3V5uBZXmuMbk9wiViUq-FlgqiUvYIUMoq00ChFW4hVi57tLEu+a7LWPP4vivG1WVjQGF6jawnaXCFQVQud7J0qkkOqwkQ9xO2Cg9Crxsy7DcT2g8yYxk4WMmSNIH4Fpy0KC9rGH2jPlaXQcZunGcvVj9XFc-l9n6PmM9cZl4vUY7eLtX2FLd4t-kPVffRjvX3hQ5kzmGPQS5Uzs3OEY9eL-3ORNfBLoy29c4hjpWm7JiuZkc38LeCtuJ71xbVqzIKTltqFoGzk-d+mGTqatN+bmO431cfg+ZuH1dFzmmApgooTnsOBQZxt7x4285TL1-Opk5N002yjAZkE1SG7bsOFob47bPQdnQStgoPL82zsnH2CmfXxTKhBex3MW8wVVxykvc8jBiJb7JWDplOTguxb0QTeS79Dw-WprJl55BlNgscE8ASQK79Dq8vf+PfMiKoSbrJb3GmuW+fL6TdXy+8bFluM9LZb86AnBM5b5L2cBLDWJn5dObZQaPzJW--aDfiGW7PLzH5bIyz8pmWT+PZboyIZW4xiHrjgxt8+FhT+W7pbvQTcMe64iQTOaCTuT6JeowgrpraAmU0Es1u9W7VbokumMMME7GIyuILcUwS-y8dbqzn-TbGDFVv-IiIgOIS-tNQNTVuTW6WEy-LWk4cEqVvwBLDbmuyI25XCY1veW6WEnZqz-o9szbM8hMtpfW3N0QYc0-6OUV-k668c25zM3hurlKCctEvdnw8cyuhfQvZ2yITYnI-ysJsOhKdbpYSKQt2fUYTG2HGEjaJJhJVN40mXTdeZ2-Wf7YmiZuzdmtqb5RToui6ctNuT4kFCotun5LdF+N5W26RqARTY24WKBESxfBTz6lv-+kzGptv-hIa0IETxW+pqJ0KsZbXbhduH5ajbvrNvnM4DsXxThK3byhJC25iE8dv92-LbsOv0BqbO0xIP2+Hb9GopHJ2WoZqlW6Pbxtux29YEgZPWvwvb5JJO-pJjn3OWFEx2h0nkHbs5iZPKElHbzNvgO4FEUZuU3xdYY0ZPNVrAZSv5K4RQS2zdIOCU3W3R84uah-7Fo5Zcph3ZOrllmBQnk6YDqiJJkjhJuZI3IT3KdYBRFP88NZJ4HrWyTMSOSF2SNuD4GYicSMSHMErKKiJYxK6KmkBOO8TE+5Jr26u6C5JRO9WADKhMxMI78u8pO-OeEsmcCrLJw4vdbck6jBgUtr9k8v4KxJUQOtuQeabu0JvpM89XSWO44estKDQ8PmBVLCIIzLlvSQn1A+muQKlHzwqLnAH3Kk8+9CWUoWHLkC4kJkHOJaEaUgpitnzNj27L-9Jey7c7-svksa79+-dTLiBuAn5QTK52U-w2Cb3UZzvfxlc7rzyay+hlvQOG3mHOgtzmy8gjVvJLiS3Uocg2zjH0-MvDXan9pI5a3K8A91PRHhy7tty8u4XlhVpCu5YGuDVniiOGSbm0TnGdyKyou6kqBsvn81yqBruFtqa77elxDL-2ofZmo-soTYXiIomCPsZYu4dQj5EFfgvD1SoVSjx2bzv9GV87o88Jy8C7mE4S8olSKzvfXl-GWzus0eNh-Pl8Wxg0twZ46Am7pdJ8ArsyVJpWu77TqrO0KYonBQa7u4OAEruiTmggwsuZ7jrFGKTkq-yVmjscm4NboVjw9qzLqmb7zdnLyqD1u8UBccvUsm273L3ys7Wst9PNVQ67hGymlbSz+jQ6u9CqQbvMoZCGX6FfLImNtNoUu57LsI3wu4y7sMqEQkh7kIYNu6hWrbuNiVGuEgW4ZluyZjZvY867mXOpaZrDpZXVy7jB+WmCyr+zv6vmq7NjSD0cm4ZoGOu4f2AYuD9T0OKb8zoym9nkCpujG7LWGD2abRES5ti5O-Fg5hKEPaBN9G3um+TQ3puw3Y8BghjBm8l9GZQRm69RmnnX+gN7yZvzTcUwGZuBrO+Z+5urJC+bj6TitPoUv5uetIrz0ayRShLz10Qy84mlBn3J8Ea0zmSg8k-tsDGSdJKLvXbfPb973IvgM7dx8pO1SYiR2B3F4hqTxvPrU4jG+8PrmuBk+7jUnK-b4sApHOqcyhShk6qxopyp8-noM2O5byvb+-Tqfa8S5CrXFJPISyy2VcdCjNu52-HbhZzDU8nbwDtq+5Vquvu82+sU0nW+k+mT9jY-nMf0kWWb-vIDnTvv1aoD4ZIGA-nGjh3nmq4dtgOwAbEd9hpIlKn7+ZGlZdn71gOitu3zslLCub3zyR3+M+nCC52gPSxTt-Ppu7W7qnvoe-dqALu6e9vDmlPYvLP7zm4xy8v7+bv3kWJbuV2RWvSiNwv6u9DzFsuCu5G77fzWnb65l80+u+IxUTYIVSG7rVIRunbLxbmlEyJ70LuSe-S71dGFncmd4dJ7++teR-u3kSv75-xB-OHSWAfNKDC7hAenkUrb4lOLHbad1z1UB9HL935-O+f7qcu448r8cwu8B-gHkLzCB8jdyJ3b4ju73AeCi9J7xAe0FJpT07viUcX7mLJD+-RbscLXU-DurLulI2ijcppoVrIxLm52u9z63pOn3PZdjHvP+6x77-v8u+G7vHvMWb4WPruFKjI0pTtUu9DJDjxX+-Bd7lHYvOAHuujse4uTXHuNiSK7jgfCHtOYwgfBXaQ02l2MU5fNOwe0u6YHs51hAfYH2OhIUDth4DKwrUgZDfw-gP0ZLzWuk7kq48LIFWbU9lO9QJB2IQeteGP7oQ2ptu0H3weLB7UHxruIB+a7hzyAB5FdoxxzB9y79IfwB5AuTQfaB+h8Q7vBZtIJ7nzWXdEH4V2qnbzsyQeJPgSjA04Ry4D5WweQu4YHzSm+y5rLl3yNMR0Hwyo9B9TajHIn-CMH2wOuy+RqYrWwh-kHnzaah9MHnwf6B84HggevB5oNlZ3eB70ByIfHtuk5wwG2UP+7xoI0y8YwrlvS2MIxrtWTaPq9sgee0NHM3epPMkaoJYZrk2LLpKOvO5C78YOCva1SAD47vdcLxsu3JjAHnHuMmigHwYo6Y4+NdoeFh88HgcvMw6HLynuH+8oHlGof6jSGJPIGe4u2Ocvme+Kz1nuUL3rDtWb8yvQrrnuVle+z+XvLi23L7fji64KblcYX68ybwAqKKcJH8ZN2o0bAdbh38iAoNDuze5cpbPVLe6pLu9nsaTCjuO57e9ekwz7vm7GlV3vM+-LzsVo1KRWCT3vc89Lz5jtfe6D7gPuFSsj7huX5HI2094P3kLlHk9r-g4ZDjAOf4a7IhPu6Llj7lAOm-q0jYA3gU5ED-fv7CniH-9ucWuUi3rnch4pEcgerXj87qEfNgJoHwAuah5cHpnzWu5aHyrvNu9h76-v2Dbf76bv8h6-7-9Sih-0ZEof1uZyHuoencMx7gbvCh++HtsuHtTmHscoOh8rjrgfCB4id6135XeWWcEe0B8hH-Xpmg5f7lrv3B+WNxMfCPJDHxVOjHCtHt0eae49HrAegu5-UPMf8B+BHuEXvB5wHwEf7B8yz7geK7NWH8d5+B8ED5rW7OvJR8NPfdQqiuKcs4rrzTwy-C4TT1uWWUaPRVNPvi5QL2fpQ3ah2nv4I3feixw2RKcILoXPOUYkp0guPDZTd2nnqg52LuRlgCZoLhP4CqnDHpsvIx6sHn4e02p-zsofgVQ8H-aMjltiD7Q2oC-+imAvhx9+20cfEC7QLuuXrDZB28cf3x7fFWw29e8zQJYzLTJAnusy1jIcNllv7AcpaplHM095R2jMiFtAni0y6zOAnsCfUJ6tMpwrEy82M4KhvoopboRl-ac4ZAGKR5VQM7n68xih72nE15fe8TvxtNhtbe7v7jLdzDZZUZyFM3v1F6-p+CSb3jKFFiKVBh7HM3F7yTfuFGMybLUH3cmLPR4OL10v5TJpixUyz6hhMx2lGYsCcT+un69ogNmKhaQDa9Eyg2p4ngSm8Yn5iysysJ-vxNCfEJ5AnhsyOA4-ph5DV1JdHnzvCLj0ZdVIqJ+bT72QZu8E-VHvMmg5Mq3onvl-eXwIo2yXnbFI0Wd6CyMRDhlTwjkSGIcJij6l+J7KUyT54zJiaRMzHhndriEzxJ7TMySflTOknon5CZLknlmKKhglbfTOahitl9ce0lJftCszU1D29s0y9J90nwYyDJ5lizw2FcxMn0sekJhvu-ru9hleJMDFwFkaobl4Jg6qhvnZ3fOYntyfgflcGIMz7JxDM2My-B6ubbif-J6DYGFzLhljMnZtQp6wicKfL5cinnmhUzP3w9MzPhnin4oZEp5zM5KfkTPZi334VJ5LMtSes05qSPU1mfnxM-KfCp6QnrQYromliwnmdBZUieWLezPXwO-cB7sRJRGFirI8npj5hzJRi6VI+x51i1vCmU9In8-vyJ9Woyyev6Q7Vicz2zJsnhWYBnKt6VRIf6ka8AwoO9xcKxe6gi4wLjVCoy5LT5szUjO8NieWq08Z57a2OPI-7j4fQB8PE1svIB8vHxzvFZXmH5sfus84FtQQGnr2H08vKxkOH0HupYMLNh4foyTIn9AeqB+zH+0f4s8ajsYe4x6BHu8e0e9PIoKaUh5PHz4f8Z9-7oMekw6zNn7rye8JCZmefp9Zn20fJy58VOEf2M+VLKTHpaY+zjs2vs-kxzculpL57rgXDktq6viZFva5oASz7VkDooKZUG-9D8VjiR8tntbPoJFKCcSupe5rEGXvAQzmG7VCbUMKWaYvkiBFipkBnopukCWKFMHV7-qn5i+EV7XudRXOn-XvEjOpHkbSHC51Y+keNekxdJkfXBdY2qhsL1YR9u4vpFvTOj5up0CCtx0WQgo0ZMxSNxfiBJkO4uGsefyy+m4Hj5ROnjc7V1HOZGJij1bv0x4oH1eWFZ7h7nc2SRZuCjCsYi4pEX0fVB-9HqMfCZ-xzyqyGo4qjj94Kp4v7jAfqB5nkvqwYfdKDq0vyE8wDnWnew9w2JPueE7qT9vOGk-IL1F2EIvzsvyz2Qtg7oAfUh4KHvufzx+jHpbuGHMb7x9uAHLz6qmWskeczvIfD579HgxkMh+KHmwfYIyIH42zq26DHUJODgu5LRhzV25OKcEL9K6l9QP72ZZAw3ke6tMIHhKxBnK3FkPJ48BGcu9vfElnby+e2OhXWTpz2+5Tp8Zxi+60UxwfZnJPb1GuK+7ps9Bf5k9eZl5v6+65W49v-5-mcyilt0F-bjkLbQ6q0odv+8qtqcvuW+8U77Dv-nOIX8T3SF+77t-L-ht7z52vMkB-0ofvDZeTpEFPRA4P7iVP4C7hb+VOOmwUHwgLah+LH7ueH597np+eAx+sH5-xjB8dHpQfkNGUXiMfj54JnrIfgx-jlmrv3h-6708f9F7Fn1+eZDY-eHue9F9UX-ufDF4NasHnxB-9QlQe7F6+Hk+eB56S71lO1feZTtNpbF-MX+xfPF8cXicmYLeiHnx2ynbzBiJfjCYseIseN5IICqwz5WuEHpaOIg6EokFbBB8kXo-uRB+IHt1OEF6N070eXF5JqNxfAl48Xgxe-+8X84xeeu5ShAJeRZ7MZspfxZ+LuuJe6XePH4pfal5-7jQerF7VT91akB6aXhWPmOm+niEfm56zH6EfFttlTiIfkB4p72WfBl5tH4Ze7R7x8mJfm08UH4Q3MFb-clC4a7r4HmIfkF1viY0ec4ESHmRf3+5qXvGe6l8sXjRetB9fTqZeMx6GX2nvKx7H85xeTF6akQ5emplKXk5ffh4fJnRfhZ6OX9pfMh-KX6Ca7l6qX4olHl5MaL5eX59OX0oem5ppb3pfnR8BXywf6l86XlV2YLZ6HsxdoV7PH2FfQV+CDnxeokb+XmvpBzpQHxufrR-dH9-xW59V8vzPk3lSX7FeaIo1NoqFHua1btZflh4sM6lfIXbivQsgdl8Jdk-vCl5xnsxe2l-UH75eGl93yyFezB90XkpfRZ46XtFfPuf8XwVeuV+fnwMe4V73Cylf4HjJXzzuAV4lXz5fuV5BX15fiZ8JTwQ2gC4OX5Venl+FXnleZV7pTsltI3ORXixeRV-VX7ycMV-hlhVfXY8zluVftQOiX7RxBtdlXy0uHl4ZX6duTlZoNvE5XV4dW9YfGV+ynSRoWV41X5Z2m+JyXsQf7l6pXj5e9V+OX81eYx4WXiel5F6dHgVeo16BX1VfpV9FX0JfXysZlypfyV6tU6Q2jF6SH27vUIPzXpxec15iyIQFgh6HpaQqOkz5bhsf3DkrX+lq-SZrXwiL+V7x2U1egl9RXi1f-Y-jjil2kR5Dl4wyfZf+XpRN21+eX2NeBwz251VGSs4kcxiKg1IUXi2O0BNaXlVepV-UXrteVl8lCf1P8+QSXip3gC4Q07laex4DnYLPjY0Fb5L26Z--M20qGZ-B7sxcx58a6GHvCV89H+Hvu18S1t4e3V5TXmFeXl7V1UHPNwoLwkMOkHLxXssfb18wHmEfycQu9yT6qw4bDxZWMR8iWNcvwN-OexY08R9ybtvU4P2F7+hu7Z51yD3hXUcp5kUKaR-ZwOkfR5dTdxkejQ5JsG3vZ3sFk7OfdMsebvOe32+4X8IKjZnBbpUnaS6PueEuKdaHDpEuWl9xn6NfgV-TXrtf8+XbbtyCqQuFloCPuU-aupgSmxu68NkLnJdvngdv+-dJGVhEnyGeqMcompmPINFWyvhJb6pJzQquQS0L6nlkWERekdUgrx0Cg18Gywdea-dc9Edf9V7VXxlP4xgmX5Qf2N9TX5deLx6jdRFfeu91X2ze1F-s3pktqh7DXunOh15M35ze317HX7xf7V7XW1tfh0lM3mNeDV4zXo1eBtZC33zeUV-fXhzeU457GrFfy14WX9+ew7rnX4Nfk45S3lge5gqhYnjf2x+1brcmmUNtdiBOES-rzPZetF4VT+df6h5yjmqeC59uuPqf8xilWxnuBl8uXmZfrl6A3usUbV8cdnzfwx9q38io0odE2VcznU9+XstfoqBxXyZeWt6bntreKx4630Yfy4P-zoovGl8K3qIfuI0DT4reg2eiDqZSHx+ddjOLoC5jT2Au404nHj8fE07TT4w3UC5O36cezt9nH2CehYsEpsijc07h22N2EdvjdweXDzMNzgD3HG4BhitPag+oL+oOPdb3u0xeQB443tNeV16JnjxC-cDrVqd6dt-Llvbe9DaSDrGn40+O338ezDau3myMLt4BLjIObDYKfCueuIMei32exYqytrb5A59Ym7G1ALRwngwLKp3wnvvNTBiIn9QnnlgesmvcIYvKmF75Mmm0ZXWOuMnyGRGKhvH27qFanjJ-l1iePU5sGNWLIcg1iok4YfhObr8Rhp-Q0hcWEXOBMtE5tu5En+UvqYvVQ2mKB8npigNCEp+zM5mKvYFZi-cyMA+UnrmK9d69OyFuZtByn-afTTMiMuyXRYqZycWLXouJ306e7Rgjn98ukpiunw3uBGD8lgFGhd9h8dWL1Uk1i2nb8qo+n0ldHp9cGA2LMivYyY2KGQI5Ms2L7p8VizqcPkwFCG2LIYqci1752QJj34Gf2d5P892Lg0k9+FPfBUbhn2efXDaLTioOPt+Wz8tPlNYxnvw2a0+xn0LfON9B3nZzwMRYL5HP+i62i3bfnx-2318e+7sR3wL4kC79d1Hfqu5WDrvfXAZu3uSE+jOy32sS895KDl7e-AaL3zcfoy+3H83uy95qDrHbft+rTzePq95i3s1fwt5WAi8KG14MH2se+Z6gEEorM2BxprCuDh8zLs9fKZovXwcvpAv-UukZM+xGXjo4+dnhnduee9ptMXtf9Y9baNC2ePYWVskFIN4k9LEftZ4yrzWb-m-cws5Wuw8XauGXwp47D+srwD4Pzww30l-WfExOW8xdjymeiJcPb7rvJ075bsDuhkw1ShKBb2-g7uQa9haT-eAFLK8Ndayu+YFsr9ZhVI7Ow6vXshZ-DlXWEXfHK75Xw8ZNgvLeNUoFwQ6BcqAXNbjuRbSP5M+ubjDvsFsgDWDwd5ZOBwf9VoLGEsDTQl1hz6d-FViZJzRRt3yvbLPOxt2bwZZKThYWchYYPo1P6I89V5cHWD-pX3A-HGVcWPA+y+5MDOXmiHb1ehIWBhWtgbxvf2V8bta6Gv0m4AJubhxkP9unraY8t4pOjE8cFjQ-FE76xvVWUvz0P0dythZHDlEugVZwjkFWYm7KfOJvWjBC8RJvoI5zegyXxbZEjxcOm5p8PyIWE3vIvAI-nW-YP3Eb0E531r17FI4leqJTEq7v1nifjhdB1kIW2hfGj7pffw+Qj5g-wv0yPuwSfVdEPiw-xD-++82lZ0++gjOAZ7uUPiQ65w7VVhcONVbJVmo+347gXTsGd5QaP98kmj4Il7X6JVdwjz+u6+JcpGoWOR5PD4e3WjuSPzI7m7dvZvDemD+vDvPGJj4-09SNkK8dxF2fOe9FfTCv1W-K4q9wAK8XbkoANOXob8kefsRtn4uvUN6tn8Ngim-TgaXv5Mu1INkNTNo8BfhWOD+KzAjAQ7KU5Pg-5q4EP47RYqGRpIOei+bJDrXvEpJ17wyfqDwN7rDeY5-ue3euU59ZHgjePS4n4hfeRiTmbjOeSN4u0qFX6YdpjyWeUM4Zjh5npjflquPPo-cvY6je9Z+9wzPP3D8+b-mOU-ZettP34rYc1imfVZ9lzoFvELdw9zC3BHprn3nH4eeh9+xn4Z6CW2ePvMrM+FeeKk9QDxvXQee-hgdmJ8qSncre+Zf6T3vXl8vJuzA-LN51biB8zvws5m+f828mTw5PAaM9JpkWBN+QPiZ29T+8Bu8uI9YtP05POF8wjkI+oVJ719Iwem7PQmE+Q5-XI4fvoydH7y-XSO-jz9Pv0gtoDlh3qO9nz1MnP-sWRxfPuHb-+21wAAc2R9fPeA-Nuvcb9kfU740qgzdbuiAvHx8qil8eg91hbwffIWJ73pNO+94DXgfejt--H7HfAJ9k0ewBOD80IYE-eD-qHfg+RcPoMSE-+0EXHjCfSd6op8neKp2FRqnexVAOM2nfOtcNh20wDXe6aBrf1an+SF2LCxj+hH-vwV2QaUQtbxE3rk3e0mji7pnUmpnpmJvd3u5aEojWrG6JikafuPFXyawuv0mMZLWLpp4hDFEzVd-K7xUZO5KWnrXeyhjJ+RSfymoN3qN8jd47pwGmiPDN3rJTAZ7gn4fg6z5G4Bs-WIXAnsuIzp67li6f0hVrT6E4-iSr7L9Ju-Eqn-CmQjf77DHIRuj1+eq45N6FdEHLlz4-PoljgMS38IXp6ZlJOUKfhTI46vifiYp48Ik5jz8jELsVe+81bmwqrz4VGUC5bz63CNUztd49rlKfu8zSnzJBXz6qnLKeD5i-PvEA8p-FsHRY0IAtC3DQ2z-fEM-lde-nH8C+2hFd3i2Lbp5gl+HY23MVVV6fIxnxMwPf-RmD3uIv+klo9ejSmJ+lOt3f3RgWowi-Mi-dzCc+fjIMv52LOwJSOaD59B9I21linyB9i5w2JT8xMjcf9fcJN+Oe7mu+35fffDdmirGfY-Pja-UKZKllVUmp3lyubNnfEPIsnmvkkoxTRU8-q+0P3p-ajuWpnmCv39sJD5rPa54gFn9e1Ip7L5S+FN8E-MyC2AxA31-f+anpargHyAZ4BhHkUR9oYib3f97VEzWfUR7YFypvLixAPvTGBw+1pxN2dMbHhAH4vUZVzkZTPvytPpGaEh6hdxA-9WY9X8EXsD54hvJencIMP7-NzD+GO1o-t5sDptyvr5V-FSg+QEGoP2rDaD-UP+g-Uj8pVqSPdD5o8zQWMF4BPj2sBzFBP1BE3Qu6Tv7HZj5BVpa+45pcPj2vaM8a-cNBFD8YeWwWYI+hVjrHKj+8PjPXUk8E2wendj9z4rT5DJKCPhhulvEg21f3rr8sPlIivG5+Puw-DGu2QELwnD8eImpMyF-fDj6+Ej+Ej-t7HY61VitXfD+rV-I79j-y6KY-VY-yP8wWyuwiPpYUoj5evxVizKriPmbGKUq2v7lWfr82PzPWUZ4TSwG-08a8irI-jr5V52g8YaPV5pQ+gtYUj8m+IeoYD4o-6b4ux03W1D+Zvna-fr+AD5FWfI72Pw6-vKRJvyG+77aOxhH0ET46P8JWuj4RIDa-ziKZv+CPGS5cFilWVw50P-QWib58FNW+sI6fB-YWMG4irxY-Jb5UP6W-PD7oPlWPyVade7yOLb-8PlW+nrkOPkPgUK6xjtIc332o191usgiXYK4+oK+lQaSvWC4JH-Gm9chQ31xvIPUPij4-nZ6+PuXvv30O1FkovZ5g2Ws+NbTOvps-NSEd4WDqNe9hPpD2hqaTKgKund-6b5E-o57TyWOeAFYxPoVTA-iTns2-N58xP+H3VRYVz1vvtMs3ZQP3Kvc+Q0ruANjlqpcWaT7Zj5Wr6T-rzxk+7e+pj-LSuR6d7lDZhY8lhtnvWfzue-k+4PoJPz5OV3oyv6NOBc7ahgvegLfpL6U-ex6Y3i7cNR561M++DN47+9ASQO59PnU+JjNU39cdJ9cNPuZOpr+W2J++5mpfvjZOOE4fv1ZPexuOToWXHT+Yj-+nb7Y79qOy3T5jsD0+mfC9P0V9okPKYkfviO-C5ifuyO9lLxhfpS4ZIGjvn9ejPlWX5+7jPzTxV8+NupM+-k71lhfuux62HslHHXbW9ylHW94EZocf8z7ImlIOkd8gnis+mqKnHjHeZx5X6Ocfuj7aT-ao8N0LvgWMvbPoFHJvGWwe37e-sJ6aTXs-sBibpgc-CJ50xunelWbK779SV3wrORxlrKGqbRC+v0nLSVR-3Mj0v+ky6MpYnlc-sUig0dh4NGTgvglemp9J13c-Vf33P6XfyL6PPuGoTz8uucXfP0bEnlXeJJ4LLjMzFp+Yv5afWL6rrrUz1p7RMw3eeL4A8Bn5+L8aYH8-bt7-Pgu-38nOv9OyI50kvxE-tj9ocOS-FYoUv1IfudgSB8x-yx-67lx+S5bFPh6eAyvRamJ5vC8nKCKkQyUsv2Pfdyaf33uoML6G7+zvBPw0f7Se2zM+nzoO0MRt+TVVfBhsOAbf-HR7P3czC68LTnWmwm+Rn-6-8N7RnqgvfL5ja-y-medcGb1IEKFV42vcSr9ceBvdrL6GX67xW92zUreXCVCP38NhxK6B7rJvJi4v37-bsy7x2BWZ1ziZM95tudmmndN8Sy7JB4VpmLUFO8q-SI2bk7-f1y+jB9s3MR87N97Puchav-sOVc8gPpUZoD8a6i9Pkg+r9ga-C5pNH0VsfdJpXjA-wX6WF9A+nfQwX4w+3MhQqv1WCj6HByQ-SD-crzG8WgDWvuWADb8ZvmW-jb-A5eW+6I52PpW+gb+5vlC5cD+cAI7Tz6BSwA0BmBjhruybiuD3QE8AGX5VtbiCaqEFjPxotHHSIjYnuYS4PkmNDAC4PohaxN4pQLnh+kGRpYW+GVefDv+07r826h6+zq6evybgFD7VD7HAJhcRu08O1j8GP5V7hj5vz0d6ohcJvv2+wDhtvl0-Zj2BVhQ1Yb6y3E8AFbAcTxG+rkGRv6dVUb54Xtw-iT-KP2G23I6qPoY-ND6+t3Y8xj7JNK2+pqHgjNPvthdtvqSGzVZDPSm+A2upvhfIYj5rS52-ej9UFhzGzw91f7dTfX-xvo1-85qDfpfSZr8xfsRvbup2w0W-YjqKPuxpNX9zZyiPvr7lv1m+-r+42jm+KX65vnN+egzNf02Onw8tfqzVtb7kLzo+EIG6Pgl-3UqNvqiOWb5SThW+CIZ9vlg+TX+brFt-9k+xVizHJVYdvo1B8D-ZVjG+PX8SP7G-ULY2P4d+yX+kqzm-El2Bv5oS4USLzI4+P2ROPv-fGXPOP8O-QvEjvnIMcK5uPrs+9q4F70WDYjUPipO-8m4l7g0w0785kE4-vj5tf3M41aP4VgKA6X4yJDl-zzWZf8WBtG58mT3nGX+Ef99weX42BPl-wG431fje68UYeUV-I0HG4cFgbcClf4Xa62M6blxOw59B3Gu-vgbrvlhzje8ML03vm79mY1u-CN7GiYje8T-TnvD2EP399sjelltDzrAXczsMy7nOArY5hyP2Fo6DP15nY-biNbk+zlss15j-hP5s1ovO7NcPF4FmErc2qte++T5M-QU-Io+OH6neT1Z3grqPlpeutGU+r74U2tAO7nXgd5jfl0TVPj+eTdLvvmccEX-yX00-PUZmT4970e5hflfjP7+B3az-I9ZyzlqMIV4c-7ZZAH5CTqXKMF9RfxrW2U8gf+PxoH6evz4GfT+Hz8-WSklod7C3Az9pP4zP0H5jL9nIsH4XG7-639azJ9LmNZfWRn5PTbpTPkR2yH5ALx5iNDa0-p13YedzP9veGH+sBph-u98-HhS9OH-73ydPCz-x57h-1J4A-9Lh6X+PLJl-uG5Zf8D+g0Ug-zl+kjG5fg3leX79afl-zsocQIV-1cVUgIE-3KTjDSyEsP+g-65kc0-nuj-WJH+NwqR-1XTFSYoJAYqlj2gdbhnYyJaEGh65uai+mn4vC4p+9xibn81DMx6O-zYZDH+wvtJoCxnBnp5UTnQT5L34TD8GnyXfbH5qvXjwKL8cfqi-CLnBMmafop7mn2KevH6Yv8ooWL4fPvMy3z+7CDafgn4xdXi--1XCf8+RIn+3hWl+Wv6A-tr+MiTKETr+sGBFf6wooP7aGRJ+Sp-n3ji5IL-3ErCIWh4eKeo0LL8Qv5Ki3F-QaTvwBrn-Uj85XJ+sVV4y4bJMaE65RNidMLfwr-Hhjt7-Ap7Ivw8+tmEov0MRqL+NWWi-hIPovhqxMzM13pmLwf4Xdp8+ZkJfPjKeEZ+sfxREEf4JOsC+FihPkAb+4P6G-hD+WX-x-joTCf5kv4PYSf6t6e7TXiXaRaGfomgraxC--UL-SGkZUsmyfzczoHUB+Gs9Wf-ML+C-x4QeqGbZ3l3qJXn+9z-5-g8-Pv9Cvmw4TGV+-88-k5UvPjx-rz8YvhHwZJ-w5Px+AG4CfpSeasxh-yp84f6NMzSfcp6R-lcNF8RQ-+s+pv4lfqehZv8N-0C-7otTlVJ-2zPSf27JSTmvx2qOvY3til7+lv6dimU6tL9Ga-LvBebcGAeetzMqf9sy49+HpXb+KrSxclqfgTL7-1p-LY4aya1CgrER2K-wiW9hnyfeBn+Egty-9m8qD0vevt-L3lffMZ-8N6IHrjKznBtOoUbnlloSW09vJx7u5O2tR-UQMN+gr5KSHj72SiWDlP7T204f7Ir333K+se+soAq-LEqKvyYHheXe52OKHZNefmDeTAs6w7VX2xHlnfa5ovz8gX4FgxBfovPIx+5w00T6dh2pDgCDVU+-V8Rr6DX0hfqk+Ia+tX84X5QKzGvpNfP++OB8kX6HIl8-vieaG+i189w5xzWxfqtfbtO7194j4rvyxvna9NN+KR9SX6MH23fg2-Xd+VL8jr5On2AbAP0WUqS10e3QjOF0bjK-Nt+YR95X7kAM26pQAnXeKr9vK57Tz8rn2-fbqRL9B37Vv03fiwAt2mO78m5KbqyQ5Pi2UN+wR9W36gR37Pla-SqANh8PqIugHsPv43Q2Uzr9yD4iHzdfon7TG+X19U37uR2qPhm-NI+Ab9vFRNvzJKKDfUEW4b9zMaRv20OtG-NkMsb8lC6033uFuW-eAOJatFAEe331fvynVQBbAD1AF7vwVCn8rDCOngDzX5lzQhrpkCGTwEt8QgGgJzCAVW-CIBTgC9r5+H3HflSBO8OSDs5I7TvwtfiIAjt+7R8u3663x7fvrfQiOFb8wE45AJNvohHbE+7qtdBZqAIp9nEA4hyCF1tAHOn10AaEfWd+cx91TILHzdqJkAlY+lb97AHevz1fnkA82++19Lb4Tv2KqAHfXDaqfhkhbHFhRKsevS4+178OIAi4FjvviPB9+qV8EFBPH32AWL3MPgkHpJe4fv0isF+-TO+7s9ZziMJQdstoVEGmkUJiMrckA2BOaVYL+uH9-t6130TjNXfTX+9htiP5BCWGbmR-OOeFH8LZJUf1aAbR-fwYIFs1MaMfyznssfEPOWmsCe5zi1D9lx-LnO2y1Q8YAe2VqgJ-fmGbzd2R5z3wzzruLbkeVGwpP5cn1Xvmk3OE2OHtN74Mf3yfijnEU+rrsxT6C5xcvmqXJK2GhVtP7S6Qvvuw8fT+6BtwDahr2M-ghxUm6Wp9+9b4APFFO5-BpGq+sF-pv3yFAR-feFuVn8xQFNI3Z1rsva0+IoDekZBJ3tPuTnJUGkm9N9alAODjtXdAL+oGAgv44f017gchML+SW0Iv6wVyi-hFzNn2DC8KO63NUMztYAwQkT+skv6v61S5svnQ26hD9AAbEP2y-nlzWra6Z8W66Zn3ALkV-SNOT486H55nx+YgWfVh+RZ8qv434Rq-mWfOr+4YCGv7D70FDDwA4UGGtpngEuozqTB2fEneuwDDJ5vUmcvpTvGR+aX9DvhDnzzjpHVOqMcZlObjXwgcvjn3BkyK0USJSWPwhVHxoOvw-3w2p4s-zsbFv4AfcpIwIVRc-zCHBFPbaefP8SlIC-xD-hoyRTITj9lhh5P1EnlFPdx+MU9PH4LTxB-orYMH+aowIf6pT2h-txfWH+oT8mhjq-1ChtWfHxoSYDHgFiIys7IqaTWSxU9CP51vw4bFX-T6eNf9FMiNUECXumcU-w1fhtz65-w0vjvBdv+LuZZQilPynKOU-fR+Lf8Wn7ZjEtil4cUP+IU9ywG6XAtEuP-H8BnQcoip-pE8yNKLXS+9W8J965gKn3oM-Dq+q-8S97jURCBpv-SZ+kQNpn5QaRZ5tJOA-+Hhcm07H-06DuhdC-+98slCz7P02BCD3I5+7T0we7X72-8sOdelql4C3-5y-Be4I5fO4eM5cr14RRVR+N6nf9SIvl6Rhf70lporNDcuHz8oN7c92XLkAfHs2DJ8v9IIAIOVtmDGfenV9tDitX16vsgAsECCoC0AEqQKhfrwvCa+JAVJQEOvU0gZFVQgBXVxiAFk30ZVqIA-N+IWMyD7BNz8gHi-e5OSgsZw6fX21fvKedd+Ykctj6lT20PnMA32+O3djr5IzxIYFAJZhuhb9MlwLXxjmgq-IOmSr9ba5eVz2ss2CYIBNACGb79vwUAU0Akl+Nb8R371vzHfvUfBYByJQp37agLhSiyya1+0b54b72vwcPmuRaz0FgCLIGJv3AZn0fVyOAx8HAE+v12vrMAgoBKUDNdgeAO-ZurfNiOxb9iSx+AKy3AEAnyuQQDZAH1ANCAaHbOKBOppmAFaH3JfslA5W+VIEEgGsbySAf0Amd+PgC0gGlv0z6GMA2CO2QDJgFDv2dtioAhOmHQCoxZdAPBRsUAxIBjUCvAEZY0GARXxTt+W9du37dRTkAdKTWKBy0ClAGrQKGgawAkaBlL83AEzZnSgV3rcoBh0C-7Q7JGWIPmARd+pR9bIG2APsgbCrdY+TkC2b6jP2GgW5AwoBaYIB8qHv0DvscfECqdV8MYznv0tbhHffnAUd8B+QkIAG4ncfEkeMRpPcLPv0xgbqJIwGt-9E2DnAM7junfM1s379o3z1-WpNLnfMEiXptCZA+QLkbqXfYOecD9Q57wn3Dnr8Ar4BDnEUT4N33gAbEEFkeLd8sT5uqwhAbBbfv0Pd9hUwB+0lqoiAnTWyIDUQEGa3HvjT7J-GC9Rn8bT31t7iJ-OEB+IDorZ1nVFhnrVEWO2sClYE0MVSWlvfXUWAp98fZUUzT6nvfMMS4p9D77C5wwTqsAlkBWo9St4Av1S3jC3Rh+Rn8++4mf01Ps01bU+2ADMuLSgPnTt-fCsaomFdIFxyx9ge7Sc0+aoC+27JL3-vjafGN2xHNVQHJF0M9qAvXssZQCdQFRwICDPqA34qHwCSA5y3RNARf8S5OqLUJ86CuWtAWSXR0umD8Iz6KyyjPgvnXB+RW18H6PTATPvmTX5OnoD+A65f0h1uobbYehX9qH6QFxK-nDvWNOCO84wGOtUjAcKhJv4-cDZWy5B0a-jtPLyByMg6YGqoAzAXgXO9+1ICtjKSP36fmt-QceNO95H7DnzsfmScc5Maj9DxJOmBd-nGqMCBtYDXQJAviZ6E2AuFM138GN516m78JNvTKGwqw2jhfDwD-jY-IP+dj9Bf4ZAzD-uyLVqef38Lz6jfEl-gUMbx+oP9fH5y-wUnpD-XYuaf8VwEZ-zXAdlPbP+5u98qrANmL3rTAj8IvkDrTKO7zZgSDAlJ+709rp61l0FnhfAycoro9ZN6kjFdHpn2APe6CDTC6E4jX8lbUVMYww93kwVP0IQYZfEeeJCDQ8wZQ3eRKTUdfwXv9Lv4FgMXMunvSK+T3wzLTdnB0frTiPR+Tl9Vx6MgOILrJApCBaIdI8Rpu1AGhXvPy+O-8Ar57-3V3LhAoiM5uYVUZEQOyNjajPQuJndQs7hmxkLvn4KKOJw8sr48GWivimce-emwER9g1PwfXv1nVXuZg1PxYw+AF4gAAtEeEG84YHCQIAPjz3Kb2EkCNaZSQLxjIcrERBS89ZdJ-PyeLtyAoUuXsCrS6YAPUgRHDXABWkCgkEdC3CQXpArgBQl8+zZOx0IPjdfEyBJB8RwZWV2KgY4AKyBJUD0hZj60xSqu-BgBlUDpgHVQO9vmDAuqBbHlcD5m6SWKFYA0m+ab0WoHnHiCgdIfPrkj18woFJ3Aigd1A2V6Q9sJgE6vwKQem-IpBf4c6j6jQIHcjNfPkWrwA8D6reEMgTUg4yB2gZsoE-UVygXZdB9QSN9zAFgRGKgQtAuyBqx8HIGAwNojmtAj48BN9s36pQPcAc9AsB+24dakFRvys9k7RO0uOjBoj5dQKFvj1ArIBfUCroG5AN6QbUfDaBSq4NAHxAIagRDrPI+EyC5X5CHjmgRuYFZBf0C1kEAwMYARu-G6Bfr93yzpH29PI9A-+qByDWI5HIMmQeIKY6BXnhToF0DHOgaofN2+218HkGDQLBQYa-CFB3Z4oUFRjhhQTqTAYBM0ChgHKRC+gUsfPEBAKDOkHrIOBQUDA2t+EkEPVYlIIGQW-PA9+1XAj35AmBPfo4g+LiqucL36bAOMXDe-BhStx9I2iWzwJgSB6IuuxwCXj6ioLV7kF7EpuuvpSYHXAO0sMf-Y9C1GdKYiLYAoWNh-dOBhoCum4swII-sgg5D2Uc8SP6GUEbvuifa3uqc9+YEWZ2mbmagru+iTF2w4wgOk+mLAmcWEsCDja6a04-tLAlmO6wkJ74x+wVgd6guP2un0085lH1+Zo73ZO4RICM-bSf1Fjrj7W4uVICYTYlzy4zn0XPhmD-82EH6yAPvvBAueeZ-NDWZUPwbzqvPdUeun92jp2wIM-mVvbJevIDzNqmfyNJhHAiz+VbczT5OfzKRgHA6JBQcDLP6+wPWTmvrTZOqB83P7BwN9FCqAiJsXn8fhogP0xVi9A5OBSoClaSodwRPjA-UkO3p8zP6+n3OTqaAsfuM0cLQGoP2dLoXAko+dAdHk6lwOeTicUV5OMZ88H5fgIa0N-rLcayZ9-k5NwOdqrhBVuBp98AwEt7xh3m3vLuBB28e4F-j0mMujvL8eCM9Mg53oOq-qWfca+VZ9pL4vJwXUJUgub+Y+90MZCn0LASt-ReBgQR1v54+E2-hZ3e72vO8lvAVtWh+G9PfN2PaE0MR1gPGYC6IRsBYFxmf7u-3pdq8SNRmGOQBp6X0wCnv2A4P+9j8hwGvwPVdu-AyP+NNpo-5TgNj-s5FVLed+gkp4673YviORTi+Ooxlf4uA1e-lE-XaeWawoEHNPx80MundVBEl8jf7HgIZQS7vNBBNCCMEF5DBrARhgh7+PIwQIGaXyKfoj8GUIb4CxygfgPnMs0-R8B7u8FqJOmHFGJzsLeBhxJqMHTzxEwSf-G+i6ORIIFVl2ggc1MLhIfT843ZL-0L3kM-UzuyEDAoy7jwPxpPLP7eittIL64rQUQSBiVaiiF8VEEstwX3AJXB8uN-9T173-13viGjJ-+APob0h4D1f-gN3d-+dbtP-67myUTLgqKK+JvkLgJ83CXLt8-U9+wcFnEGiQIVpre-LLQPV9TToAv1ITpJAmA+iAC4QZ9X2UgUQTWtBu7N0AFF1XM-jgA2rBUC1KsHxgADbut1DCI4yDiuxJIOlDPUgoGu6SDcX7UAJ6PqVA5N+9tM5I4432exkqXNzGo78mUEPQL2QfGAZSSRgttk5bBkHULVfSOwlYg0W7NH3mvui-SJMXWC0kGa2k8rk8LaQBHGC2kFPKw6QY0A+5BzQC3pZTNyeQTEAzoBHACvdDvIKj8PcJMUec18Zj6kAOhZNMg+xAsyC3azzIMdfosgoJuC1IooFS3xmtgO-fqBXWxHkEjHw7BrYuVwB02Cxvx3YIH+k1AuFB3yDoGxtQOvRB1A-n0WL0h5j-YJdvoDgy6BXSCpgE9IKxQZm-XFBxr8xoEw4PDpvtAzW+e3YFCDoiBZyKig12+FR9TsHxQOUAbdA6IB90DG35Q4Lk3ISgot+8KCzBSIoL-zMig1n4NOCscHooNlvpighKBW79mcGTYNZwT12e7KvQDJoFJwMygfbfeY+jt9RgEY4KTfuMhecODtMRsHAAQuwWDgxcGOyCKXr4oKiuEsAg1EKwCWVah33WAafvS9+yMCtgHXwGFihjAkVBcH4cYG2z2TvqUEImBXIBPj7yoIdrGAA2sqns9-j70KCWwSnSdto6aFY9odNy1QXh-HVBPwD8g6S92z3PXfAVoJvdgQGmoM7vgM3Nu+Xt9LUGJ4N76vR-RT+fjgg84BoNcsKx-Fz+WakXUEogNdQYFbCjehptL2JYgLcQWiLWe+zJ92gqsn0JAS5lYkBOsChP6enn1gVGgjH2RsDmQ5-oJ3vrSAhIO+99T1aWwLyekKDG2BEmhB8rJ93j7jmg3xenIDr75oOzbQctqEtBnsDUAG-H3rQSHAqtB6UdwdyNYMFeJv9RtBJjpmkYtoMVAbPgg-Wnn9j9bef1iQR8gtbBlpNwnYk3TLDGnApXCyxdGXLwPzOTiPnKdBAZ9Z0F8f3s9guglGm5zwEubYPwrgXP3KuBW6Da4E-6yy-iADRuBW-dD0EtwMofrbA9uBOZ9l4Glf1DAYw-er+fcCn0FRgJfQTVg8s+N6DIWKjwN-Pn9gES+UuJlsFTQF3gNPAiCes8CvwE5gMEQXmA4DBg59V4HFgJ3zJ98e7IydAGf5Pzyp-tWAuDBlbws+xHwN6aCfA1DBt5oPf7epHbAWSccP+tOJe-4S70D-nhgp+Bg4ChvCuPEEISRg1x+E4C6L4x-wYvlRguEy-8CFwHy-yAQTqZUEYoCD3CqZ-z5iriZLSec8C2MF+4LwIQHg8uOZf8kEEV-wTBGeAn8BF4CLuaI+BiOId-GtI0mCnwGyYMJbvJg8hBZT9c966YPNilU-ap2slRtsgMEMjEBCqZghBhDW-4cIJZGOBAhkCPCDs+r8IIX-nBAqzBcPkV-7DPzX-ihAxfee495KaV7zX3rIg5SmPUl3MErUT0ZF5g-NexECpFB8V2DnEALXDiFECgsE94I86qFgw9GD0IDB4cZB8nk-PXxkkMIv-4vmksQWbuaxBLw9V76tm0EgRrPT5+Ws8XEFK4ggASvODxB5nEN3YwAJu-oVg9xBxWDpIFaY35gmC-RfBoEUQkEYAOqwRBsQOBXRlIkE0Rw3wSidU-B92CGugQ3zJwUQfGW2pkCrBbbYI8rj-8UBQAuCsIZA4PpwQNA0XBWyCq1ZZv31wWzgyvw7B8cMCHkFsgLwAX0SSdxIoQ8EixQMIfEwMGb5da4MBDRvp8g9rBL2Dbr5iAKDphIAppBe2DwoEtDEOway9Zd+hic6cE44JWgXjfZwBEOC8vQG4J78sMndF6wGJnUhtYNGxhtgyakb2CfG4mAIRvvlAh9+gTdEBjLIJVwQNgtXB-R8NcGOQM2QUzg9aBV2DNoE3YOJvj5-PyBWqUSSHnHiRwRjEFHBKrErJoav3pIdkgtf2s1sloFokOugRiQ-IBeuDAEI4kJBoOwfVymUXp3KZCAL0AfmAn5B4t8y37ikMJViHbFN+MpCRcGM4OxQY-GQnBuyCigEk4PzpocQjrBCKCqgEnQJqAWdAm5B4wCTsFGkLOwZ7fYrGBr8zSEuAOxIS8Q72KPJCnsHiqwhIe9A+d+JcBvoE2QN5jlSg10hNKDukFMAPuIWyQ7ZBTxDFSF+kJF2EbgoO+nKDEzpnHx5QYjAy3BrBBWxwCoJjvnbg+O+eHFfq73v3VrnjAtlCUqDaOzaexPZKU3DO+nuD3Z6WGTuAf7pcjEarBagDfEMl-MvXRdg-xDARhF314NMCQv78GqDb8F0Z0UeuHgrccAmCKQ5athjwWUFY1BWtcQQHgdDBAQLAq1BszcM8HGwLtQaRvVWBJJ9GyBB+wpzjpreFclJ9R74Fl1lgU83ON8WC9JnLN4KFhu83TchhvEg0HZ5xM+o3gle+VV9W8GZ4Oz2iC3XJA+bFTYGw73NgQyAgfB-VlRTat0ygIZmguU+4+CFT73+SAoXH3NeesLcXYH8LwCDAPnCh2BfdALprJwNPpTLCUBmxD5V4pwPgrs5zXxOxp9wNIDoOKDqcXWOBu+D+26agLrpocQ1beeFCtOZDoPNpCOgkPB5d9ybrGgKI7s-g3OBIQ184HhhTPIVzHbzOD+sAwQOgJn7jrdP-BKyNE0HKd2I7DugngOJD8ADYHoOJukoTeQi4ccaBqgvwORrzBP0Buo9sz7Q7yjTl+Q61q+hVc4YBIMQIbkHYs+p29Jx5DwNNHpRNLAhhhDWyFdYC+IcvgZ5Iuas-Q5JQAARH2QmHAA5CtqCj7yXHphPEIhOiM4iFLwKtav+g3WmCj8vJQ1P0b1CIXHqek59YMGdZ1z3l4MRrwJj9JMGK72ahGfA9yesz9S1I-LkpuEL0CMYwhDewGiEIy4h9-ex+Qv9vv4i-wj-rIQ-7+k4DAf6kjFgvgzFGX+sk8Vp50YLWnqn-Yxq6f9tCHgIL4vpAg78+B08mhgsSjbIayADshllDUiRd2XEvsBfXeY5f9sC72mV3-nDFBugGrQZKjW-1MZhFfcIhWK51hixOwV3mDcN3+PBD6Xby+QDqIOZKco5l9HCEiEIfgWIQjKhz8D-wFSELfgWefPKhn8CqO5eK2BqN2cbTY8RtSqGJ-wAQbrvJcBQT8tCHL3R0IdTAjcBgl8Q7BWZwcoRDIKWK5hD+qGWEOEwfJfWCyMQNUzgPYLhqLZiPX4BCCVMFEIOfATX2KZgpmCen5+Ty3Qegg38Bl0wkWb3agCoYz-dah4ND9MH7wO52HhfKsuFZx1Ip0mQEQTsZIgupao3t7Oazn3ib-Bke4z9JEFb-wyIRXfONqciDWlZSTSvHpVnBcu2O4iiEmsB4rhog9MuZ+8KiHpXyqISFg-RBAPo+u5hXxQaP0FKlI1qEVMjmILu7u0Q4vsTRZbEH8QJ6Ie8-PohTiCvn7qzx+fpXggRewL8Ii7VlXZAYC-EYhMxDPEEyQKxpgsQvfBqkDqU7rEMczBbQgKq2kCokH1YJiQT2g3cOBJDBUGBkNQdraQsnWW2DzIE7YIuIVQfZ0hi0C7kFukIZwaCggnBPpDVSw4kLc9AnA3rE1IVASHF3xifmFANJAohJ8GQ+gFDPKCQ8-BQZCAoGQkJOIfuHGEhyr9mkGdkNaQdcg9pBWr9AUHOqw2QZ5HbXBXpDRj5YkNDoX6QyreKMtobZNJzEPvyQqw+ZJDbD4UkLygWYAsa8RUC-sH9YIlIYdjKUh-tCYyG44LjISaQ4OhVdCMj410JDfiUA0ihyQD5cE3gkFIacgzbAlyCbpCxH3+QXQAuwBAdC7iEj0MxIUvNA6+xOCOcH+QKboSKlX5B11g9SHHYOlIYPQ9EhSEcdcFzpQVIbvQn7uVpCMhY2kODIZUAkx0Ot9g6J633Dge+fdPOUZDz6FAoNjISCguUhNUDb6HzAKlwT0AqehYb8Z6GoLRJQSCrD6BcqIFQAUoJrwYbfbHBF9DZSFX0IroeDgnehIDCIYGsoN44OygsaAGZC1gHEexzIXyg-Mh2wD0YHCoOLIdjAo4B5ZCQXL4wLffoHwC4Be6ArgENkMVQQkvZshV88AVxxP1zbpFCAeI3rAE6GSIEeIvjEdpuHBomYHkh3w-hHg7AuBQdqpzTkM5aLOQnmB85DhSiLkItQZOgQWBbjNc458n2nyNeQzy225DB77VPzWWvANYvBAVtjyGUbxMUhXg3WBVeCVYGUoJvIXXgxe+95DQ0EkgKfIbyfA2BwLcO8HkgKU-sFgi9B35Dk0HxEKtgf+Q4fBWZ880Hn3wnwQ6vcCh2o9IKHOwMLQa7AvkB8+DBQFoUOc0Fvg5Ch-sCUoZW0PDOBRQ-U+WVcm0G-3ziYUFvNJhtp9w9adoOPwd2gwTeoD9YUHZ9177jBQq30N+C5i6iMPHQQxQ7USTFCx87EDlYoaAVCjuM+cV+7sO3nziwHH-67+tBKFntxEoR6AkAhW+dvQHyrQUobhNf0B0BCVKFBgO7VvQ-eAh5X9tKGYF10oZdvfShyBCB4FD7wAnu+g8PSnDC7KHcMJKgLL4eOhRRQ2ICCMNHkE5Qzs+WYCXfQWYOe3tI-Sghcj9vKFrwPJdtdsVx4MFB-CFtBzOyCs-XwhXCDObjS3AjzmGZOTe3BCXjJ2NiP8t2cBi+T3wqgZ3wI2obEMBH4oGdDz6EYP9dNIQg6hkns3H7yEIowYoQ+PkyhD7z6qEMAQbdQpYUm09uYqpUIWwc9Q3P+pnQtmGCP1vRGuENmEGphh6xuAgAiH1QnHegmCyp6DUKyptQ9NwYKLM66Ddgnr3qs-AnYwNRVoSy72ZYc2AtDBGe8nTAVQzcmC6IdvclYCoqF2gNwwelQnywO1CsqHq1BHAaL-OUychCJf4KEKl-r-AucBKhDSfiLgI4vsuA5jBrl9HqHAGAJYU1QkOwOS4Qm4UlBpYVuAk8B54YrCEOMA93irFc6YsrCUWYQqjQxHP-VPeHfpCn7zq2-Fr0kGGh41C4aG9MNUwUZfPRh02xHmGePzHSOWpDHITZC3WGKxU6DlcPHKOnlRZTKrk3rvHtsC5hnMpfyEsYORPuPAsRBn29UygJzRkguhA0SadNDXMFhFXk0of-Hs4dU96U5n-0PHOzQ2gKuRt-MHAC14VpUQgCy1EDQR4luRyvnDUPK+0DQP-5+WlaIQD6ZzuZyZ1GaAsOnAQ5cRxh7PdeiGnH3-3qrQjnuriDzGGa0KgAdrQi5KutCpiGa1wNoWMQmkO8xCUAGm0IhfmpAlYhW7C0CE20I2IYsQvAB2TDxrhDILGQbyQsz0z9DoGwe0OzoZZAvrBVxDQRY3EI3oSDg-HB29DejrMoIG9LNgq5Wkx5hO6ewH4EHwA2JsAMBpX4JIKhlm7Q0u8V7CVr6SANzoWq-BN+q9CUSGevwqgUPQgBhaDCogHskJZwewAsOhWgDwGHbwmRoeGQyv2LR9D6GZAhbocYAwEApgCFkGd0KWQd3Qu9hjUCH2EoMONIUHQl9hCS5YgFckMH0g-QnJBcOCRb5c4Ms9ucgvU2XHDToA032XodBw0+hRdDqUF-0IQ4XSgxKBkkdaoFvsP4UixwshWEdcYjB5JCA4Wfgg6B0DCFDTpAN1IT3Q-UhFEdoyEicMvoa0A2A2SUCJcFocJTIZITCOhTFUMoFQMNSAcUGHnBivNkwHUcF7fr7Q1ZBwnCS6G0oNZIaaQyuhmDD3IEQwLAYbtApTh1SDwSHp0JDIYrghd+CDD3X6wcLyQV6-XThY2CFJbQi0M4YxwpUhI5Q0yEwwNfBgFpc3BFx8C3AowJs8GjA23BFDDjgFSoMscmvXPJuZI96GFKiEYYZ29esh2a0vcFFhD-fiqg79hMIBf2GqoP-YVsQYRhd+DWfALFzHIWIlSPBnEoqR6GoNpHuR-BPBfMCJm7Uf11oKow+XO699NGFWMO0YXJQHchL6dnUH7kJl3kzHey0blsz27F5zE+DFzDWh1mtcQGIMK1CDYw4NBDeD7GFN4NJAZGgl8hvjNXGGxoK7wfGgjxhwYDVP4BMTXHn+Q0QM3X1AKFKn1qTtmg0ChDr1AmHT4J5AVEw4tB7sCR-oL4I3YeWg9U+0ydZQGzJxrQXbQutBFaCZQF+wJ3wfKA6F+Et0v8pH62c-t-PAMhGpCDk4Q8O+4e6fYdB7wDQ8ESIgQfn6fJB+lAdx87UB1uTtPnDB+zgREv68UOS-s6Anh2gVcuA5EP2y5mJQnL+YBDJKH5UTDjjpaCOOANYlIEjMOzoopQ56U229iv6wEMvQR3vMMBGBD8eaLMI4fqgQtYhyO9kC4S8PlbOswnh+jGJnQB1cJGQRUg3jBJzDMwECiRXgfDtFNhfZ8tSFN72W-rcwmghhlpDD7LHCrglswQKhTP8WCHC8m-eCZg3R+MEDlMEGP3ang9YfgGBPwKJ4KqhTUgjyXlh98CIWH6mSeqCzYGFhe1DiMHwsPHAflQpFhhVC-iTFUI13nefWX+GLCbqHasLuobqw8Sm+rDPz4NUIEvoSw8Lo9-whhi2JzVQWXpBJ+-GC9UF0sI-oNawx34NhCDxJkTzpGCN0RfYoNCqwGuUP9Yer8Fwhgow3CFPKkUwZ4Q36hPhCmAZLeDn-oFcM3haNC41SOyCsvr4QvkCEM9HjLdPx9YYTQn6KxNCJ8wZsLR2uv-bNh3l99x7f9GcwQSxLIhgRssJbBG0t4RzzOOKXPNVEH2UxP3mlwg5+9bC+aGNsKv3s2w8YqqGQJZKh5mQwcsMB5+BaQpaGNjzogVWkPMu4K54i7TNFSwWrQ9LBGnEJ2GjsKnYReQ7mBWtDYD7NdWCYX82SABBtNoAFrsPKwSlrMHhVWCd2GS8MgER5HWARmqt37720OKYTLbGKMdjk2OGyv3bfpewqEhy19xjpUAKD8JRw3zh-dDDSE0cPdIZEAi-O7QCOSEvIK2geRFdg++d9Tr57MJ0RhQKM3sJ4BwRKdUP2nNQEfdOcXECq768zFIS7QpSqIHCsOHYCPuvo0gnOhcJCWkEIkILoUdgoTh2nDnOH-0LE4WLglDhsXDrsHocJk4Q7oJ2hW4BRkGRDBw4WCQ4khxyCYb6GALhvm3QuZBaFBSOGFQPI4YDMQThDQDf6GyCNE4a5w0ehHnDwYG6vEnoT5wy6kGChdWDKDFqKlZQwQcMDBbKFl1wyJD1MD2sCsZJWD7wgOIZAwscOb0CI3wL0MYwQgzRehfHCmm4CcI04WfQgehOnDUGF6cOhTorfVDhcXDjOHbkzxIdClPtBs9CgKqU4LLUNTghzhP9DkhE2CMi4cow6+h8b0Q6Hj0MtIfvQvkhegiphr2kKRQY6QlFBpQi16H-QIqEakIqLhrdtP6aUCN9FtQIwC60uDMOF9ALlwRZw-QB0oZYGEtCO0EV-QnPBNB9kGEpCNo4YAw4pBknCpsFS4JwYXZwPBhurpVgFm4KIYWUQpcIV79+UFkMOy4a1ie3BT79qGGO1wrIVYWKshruDKQDu4IqlGTA7EuB+kfcEqoJOvvw-BgRCuVjyIsCNYWucqDgRpIRtmFnB2XKoeA7tGsD95nhtcKi8AifY3+kc8OYEyMPxmHHgpu+-XDKP7moI-jiow5ch6eDu75jcIEKA6gvPBnZdw85SwMMYTLApbhzTDSzo+oPLOoJ-bmO-qDfoHWMIXvrtwpe+D5DzPo-8NSbkdwtchIudTuGgtzjQcubTuBXjD+8EpoKGlsffNCubcDQmH2wN1oY7AxUmZWDu8wVMJiYTjw7Yh5jZcmGZV2KrgFXI0+ZaDSxoYUNDgXHAu66yxDeZZFoM5REy3QihMPC66GAJwIPlDLcihB+CUO4Y8OooVjwuih-es6mFAuQaYSR3V-BMX8UnJxf04oQl-FdBtHd10GVwIEoeI-IShrTB+mH08IbgUMwtM+XPCMz5jMKUoaegpMBUzCCJ4hgN7usLwlHeY48WH4i8OOiuw-e9BabCQ3YJgKHgHQIj4RcdDGBHM3R+EUCddf0-wjeQCAiMwBMCI8KERBCe5aLf16YWQQomhdnFJhF68Ka3AbwsAmGVDAaFJWCOGK5FLzI6DQJqGGww7OFVPL5hb7wfmHV8Ku-o7w3gh5Uw+QIP8PjJJi5aXoH4CveGimQD+L7wul0wv84WH+70OoVH-L+BKrCf4GzgMbEPOAzVhahCsWFK-3kdvXLVX+YT8U+ERPyNYbw-duo2YjmUBIf0uPHKifMRlvYzCEC-AnIQNQ5fh004BZCk1GoqFhMM7I2GDmaE1gJY9Fyw8WhOoUhxFHZy2GInXQXeBF8rXgijFV2NIPLp+s4jozIDgIIwZIQ9pUzj9-hri-yNst-AqSeW4iOXJGlnKoWxfSqhz58QEEJ8P4FEnw03ep4jEf7niKVEn8I03EnAjOQTcCNmirwIz6hT4j8+FBA3dREXw93eJfCxyjJURYQSSnGCRKGCMaHusLJPqwNKTY3rDJRYnDH4kW3w2gcNKQEgafiKAkUFQpwh7u9o2EHwLq6DD8DRk6k5E2GwQPIIXyIhIhJBd3L7JuwpoZhqI2WjmCpEFTPxkQTM-bIhNHFciGRFWsngytPHO0+gdn7VsNRFs4eMM2GZdeaE6IITQX09GiBVp06iFDeGr8I0QzsBQvMbn73DyVXp7-OAKGrsKu5nTGHYQJApWhY7DC4wiQO+ft-wsIUeWDwTYFYLgAWh3RSBfd0TaE4UM3YebQ2URnKYtRERIIPYQ1g+AROxCHaH4kPoHNUWM9hm80EcHu0KEEYq-EQRN7D8BEdCLC4fQAiLhPQiqhHoMN1wUmQu+hurwP2Gvt2NPO8QxMA9XDiMpIIia4ZVItF+TQjAoG1SOCgfVIl0AUgD4SGvX3RwYkI6QR1gikj4ucLLoVb3VYRwDDPOGveQaEeewgLhUyCDBE2vw+wTaOB1+N0gnX7mCNmypYI3qBxAilhGkCJmAZtIrqRWDCnBGqCI1vugI4QBEQjEcFRCNibiqgeJuk5oV6FXSNuQTdI7oRywikOHkCIBvgMIui8Qwjx9bjQN1LqTgsIR2EcPpGr82PoWm4AgRAF1Ujrr0JIEYHQlYRfSDnkGDCKY4RvCXaRVUjMBHc4JaEbzgtoR-OCmpEeH1RIZjIzehdHD5SGPSO2kYMJEYRLgjYcFP0P2kdA2aYRr9Cnb4wcKpkXBw5khpdDcb6gyPz1hNgtYRkuDsGF7r22ESO1XYRKXD9hFFKyd8EcI0hhNuChUFnCMoYSnfS4RovdJUHFcJBgrKg4O+s9oFUFMKwdijnfX3BplChpEq8Jz4QIrMu+Y6C6aHiMPHIcxIqRh0eCeuE4bz64R3fAbhSeChuE2jTTwSBIqEBtqC1uLuW1C4bnghEBYecQ-YcfyLwaHIiei6ICxEGYgLJEZgNbEBtdxLGFbcLE-uy0CT+IaDOT4HcMikWSAs7h7uNKQHHcNcochtVShnjD6QHeMILTqmghtm-jDxmHCiPzQQ7A2U+EFCVT4ZSMiYVKIn7hGSM-uFZSIB4TqIj0mq+DRMH1tw83m3IlfWUPC5QHYUJVER3WFOBeoiCmGI8JPwaVIvIRhyCymEPtzIcnPgqihJjoaKEiMPBEaB3R-B4X8c4GNMKuTkTwl0Rnitl0HtMLnzmv3PihG-dvRENiL6YZl-YAGuyMvQHBiPH3n93IURucj3touu17wW67fQ2mlDD85GGwTEegQ+MRIqEUxHPoMT1BmI5qhL5BTZGfoNV4RWIjHyYj8T5E1iPH4XWI3Xh2YDQMHET1oIf8+RfY2j8arYhDEvgcFQiCRZHx2CG3XCSoXxIh3hLYCbJE192eKDBQTeBdvCxJGsYM2oVKwyeCmVCX4GwsP2oSuIhFhSrD0JEbiMwkfH-S6hOEik-41PAV-lj9A8R0gcjxEkSKO0Iawi3eL9oWqEVcD-YQLmADhufDzWEbMPZvqeA1vh1f9-qGKX3+fESMaf+NfYuxG+sJ9Ed+AmTBHrC5MGvgPcIe+Alvh6l8EaHGXwQUX6hBe4434UFGzvmoQf3wyahvYiHSRQQNt4WZgjSRtYihEEk0Kp5h5fZJ+lNCHMH08wPHovwnlyDLC604MokskfeeAiBNkiGU6KyXskWUladOTmt9h4nr3P3g2w89eFStGZ5QC2luEMPLCc5PkmdSvYFv4f2xefYs-9706TVRZml3PLX4WEQuMYDqyYxmx-LAM3pwru6H1H6aNOXTyREjNANhuTk7-sUo-7mNSiuZ6jAVceL--QTinnJD+Eihlazq3jdrOtsYszjvYB9Ms-3UxB+Zd1daAMVe7mfwn+ouCseXgTZ1+AKeFOyczzDVqFuTGufmDDD3Akyj7n5VryZOk8-JC+yDQa8TdcOBuueLBbOhP4XZHIiN6zoAxZ3Bx48c9aL8HHgUlWa7OzU57AaHZw7rp84S5Rnq9gloXZxpgeARR7OrHtsIBPKMw3g9ne5RhhBns4eyKrni2bH-eQADPs4NXxqvuwLaGIm7dZAjQwOPfrDAzMh3KDngjkt3S4dbgrLhysjn2znCP1Bo7PF9+RXDYjTvH2JgZ+-crhNl0cR7DPFeEUr3Z6iThEgNoHTkWwCMg+eh5JCB+oxCMYweLAequRRBn5K+YkihABfRPSIJ8i74U4HBPjfobqh4kBpkjK9izETww2J+2zCF7IWyMZgcvIsRh7XCJLadcMpHm7vOXCpH85GGZ+F5gWcot2R4ID0RFeyPxPm3g4aOb5CAFpLcJk+gHI0k+TqC7mYDiJjzpHnG1ReQVaF4rcI9yAjJR7B8fsCtL+yJZPkyfWIKU1NTyEij297s6onEBPsxbNarOR9UU6ogSuG1kVnAFBS9UVIeGvOTZ0684-8Jd9J+Qtd66OdMDZkp36LPE7fKOHOcQtoVKMzRvNcapR53CiEHqf0mjh9kMFuC89EIE+IMuLvPPNUetA0AJy2iNOavaI5B+hPDLQGJk3YodZAsM+9AduKGMBx-wV0wlL+HycT5HboLPkUI7TfOFt0meGqHSEDvqPJkEJXMZETX33RTo+vdN+LsCll7JDzMMtzNLNR6xVPri5qIdHp5vJNeNLVhJ6XLnijp7HCCay6iZlFKPDXUUeFLVOQBtNt5mtT7HtRTB+RZsD1KGI8xfkfAfCr+t6CpeG972WYc+oks+v8i5eHqTzV4TPAs5hybC0XSpsNcvjpI0RBoRFVGH2kDn4ekQ6RBVe9XxGI+CaUUEbAohSflKlFbKKE-uEo1L2eFcDc7c0JiUa5I+bIuiCeEo1ENcqOOIobwQrCk-J3f0+wJko7SUD0JrvCsEy4gU-POtS+SjCc6LaRuXsp2CLWTNMg5EX21xzgeor5SyvRj1Gte0SUTOGKH4vk8F5ZbvSTRAnTbkWmCsZ6J1+GToNOJHCSXSi3JE3Ul6Ua4zfpRMhx6wE19mooDeA3Geu1p2s53dwVmCGILpWFJxH6ILKPXfEsonmeomxVlFzKOnEFpo7S+ihs--4UEgOUcfRebOwKjNVGggOuUc34V5RedlnNEeME+UZM-QWMDKM-lFtFXY7nQwrSY4rC-NGuKIJrEco51qvmj7s7VEHs0ffETe4pYE4pFv8K5QbFIzLB8UiLjrhoLZQQiojlBSKjCGEIwIOEcL4BWRBZACyE7AKLIblw-GmeKjcYG0MMrIXB+IlRbuCSYGPCP1kauhRdhV9wqYExCl3TmYgKHSy6cGVFfSLKfCeALnI4dhtRhsqIDrhyo6J+LOVJv48HyAvvyoxbBGm8xL4AkIigKKohESO4DwlZ4blTAd-AV4BMqiwRH34OZgZCI1mBSqj5eYHKKqToCA9VRSkBHNELkJREeXQ-wRnsi6P6YiPk-i5ZTORWeD1NZuqJznoHIspRin0rVG2qOtUdHnA8C9qixnLBqK60n6o1POrqibAE0iOrwZ6o6RWJikve4hqM3bmyPANRycjzLI-aMTAD73DUGUMkPe7F5wggTGozW6JBowoZH8LRzvzjZNRB9001GJRzYgTy0MliCGjs1FHqJrLnYzH8hWkjfGEt4KcYQaoqH+dG8UpGsgMfzqEaGtRYss3oDMUNziiSIzBeq3C7k6f4Puau6IztR6-dumGpf3UUX2ogR2AYjBmFDqOGYdfIw5G+BVx1FwHzRTlOoqZ2gW80xEVbwXUWw1EDOD0IONGXtWeyNxovleo29ut5I5iKURUPZjRYK9idHa6KcWvS1SBenY88v7nqMops0-K9RtD9pmExiLpRoYVBAulX8VmHDwMwLt-IlAhH6i30Hy8O9niAo8x2YCi3KGaSJ8YeuPIDRSRCAPagaPwKkZImmhkGjMiFmSM2UUJo3JGdqFzdEFhyQ0c4IFDRBCgJDhHrwtwbTPWJR3SjL94JKMvXooZZJR3fgiNFpKNTOBko1iBCWdmzxzAw3VslRZXy-6l5pjPr3-OMbo-weRItSlH54IqzowWAdh159REJaXBBHrQgwMqfu8Kr7uxxE0durGdRTjJfxjlqUf4Z93Qbe8KhN6Ianlm3G+wDrOXT8JmDDKOzHqMot344yi19EWaPGHvEbFnur08zNGfOAM0ZOUIzRNndjejviO6jtUQO7u6NE1bZy424gRWXdIu+yjV9El+Gi0XcUWLRuqjXEYl+Fc0WGPdzRauBblFfKMBUaOLW7OnJljs6vvy0mDbsd5RbQAds4Sx2+UT5ou7O2e4AVF7Zyy+A5ohRh+qceT4jsOike-wwLSUKjQAE9F31EGlo3BhGWj8GFZaL2ETlouWRSMC8yEFaJOEVio9fsOKjws5laKdwVAYz3C1Wj7hG1aOvtE8Ipq+E0Rqm6doz8UgunPdO-N96VG6sS60UsKHrR4hiL7QDaIqiJyo-8+s3BAL6aglBPgKols+02jeyHfsHDhOu3WfeuGARqL3xTkepbImph1siFVHw1VpYZOQgZunMDY8FAgMREacopzRg3CdVEXaMhAfqonOR0aDOM4ciJ4-huQibhZqidGH-DwQUhEVD7R-hj3tFR5wPfF9ooNRjqjftGhqL9QQDo7+hQOj45Eg6Kw9vnPMIx8Oi-tHbe2K4GyfTWB5yBOtJJGIiMbF7amSJMkI1Gg6OecqjohkSsaj4VCEnXckV4tHHR4KJ0c7XuxVqqn5KTROLl-zYWwKp0YPgyTGtOjnDG73hgdoAIuURqo9lT5VqN4zKzo-92pI8CeFNMKJ4c2ovnRrDs95GRnw-Qb-go+RPTDRdGAEN3QQzwy+RpZMQxFROl37mIvQ0ezK9Ml6AD0O2unHTHeia9cSFVb3-ejUYv64T-DvA42XE63sFvHC026jRkqjJ1tzBQ9U4xC+jwpFD6M3JgUvSIOEPMky488JZ0Zeo++RTujoxFwENjEQgQ3uBOlCDKHmFWx5qCY8p2FhVjKEj7yD0cQPEPRECjcJ4AaPEppHo2zBYiCY9GGSK8UQvw1feBbCGWHE7QSvmKxcNghJDSiHUGMw0Yc-OJRxeiYzal6KZnhvo86E00x5VTVTBV8hTTOvRNGVk9HGNDIBjlHcfRKA429Hqp2QiHyLK5sRQ9P6RZjyTyJ+vaTe1StGlbD6NoNsMo9-wrU9o+j8NAEIcBvOLBkkUtFrQC1coBroZfRCC46sp390JbjW7cLeSGD4+QUIL30YqY0suJV82TE1Rw5Mc8-Ew0+mjcV53VBhipOI9kYkmCPkyn6IR7oolVkxbLCU8INKMa7tOcMwoc2dEDEYGKREbYYjq6fWd-9EiC0AMS0AeAxZndEDHhaJKGo-RYMxl65gLYfKMsbggY0Ax5MdwDHZoki0eZwT-Rt3Rv9Gn52wMVFI9EeiWiMsGf8Oikbz6EgxWwiyDE7CNNwTLIqgxzkiaDE1gEVkZiokghvVcStElkJYMc8fWMxCogODFfGjrIR7girh2qENliUqJRjLXHYQx+SZDpwrpxTfJ7QddOTKjUqosqP60Rj-BvQchjY6EYcClUUI-WbRlX5b5iAf3Zfuj-SQxI38Klxsvx6-qHIPr+2v9iGHjf2G-ucGUb++f8h5iof29YOh-F2QJQBS-76GNlURto+VRW2jdUE7aJcURYYmchv-CjtGYGOzAEow1ERWetXZEYiJtQSLAhT+rIjM572oNE-tDnKbhujDSByHMTe0fBYrJoxjCy8HGZ3B0eEYuFR-qiHwAB+zsyp2Qu8h3qjEjHJ5wLznn3XCxUai4dEEWLd7gKPSvO7J9q85FGKMSCUYjHR0VlLuHRRyTUW0aa1CUkiGQJtgLK7pg0Lqq1RiZAR4qidYR93XS4dY1iZhFyOU-KGXWJiBp06dHZXUrUd4g2ABTOiU+7lsgGMSONUZG5oCUH5v4JvkDzoknh8X8S4GTGLLgdMYrtRVPDq4EZjAWMaJQwMRUuir5F8DXLJnLo6-CTZUiMBK6NEGkHzA+6JIwdA5srwjXjyY2lIfJisJzUUGHMlA0KseH1lHLH4yPLURuokECBst8v7HoIzQXfImh+56CruGC8LK-vSjd3RT6jExGfyMHgZ7owyho91oTHi11hMYUHKsReTD3KGiWOX-iiY97eaJif9Gz8LQgd4o7ExidtXME5KI8sZJ8On+t1wWTJoKME-OrufixxalBLFZ6MSvrNkPzBUSiaZ7A9zJMUXo45+TbCR9Fl6Mt+GM7SPe93IzH5gWVaUWm0XBUBbkP0p3GIe1NyYnfMHej5nolKI7LoXeWpUFujQjbyD2lnqDyMfRzz8U9HH+En0cPPafRIe8R+FWaME4tlGIag6pjt6KKaKP2Mpo4-yqmjb94oNA00S8TCxB3Zd2TH9d05Me+leN4TpjnR4j+EWUbYQx88G58ApFrKMmzsOkBLBURUzFougQCPt6Yl6xmZi1SjZmMAsVQjHYwmsjoDEqbxWzjsYcMxBAFkzE-KLwYtGYyAxBKjs7iGyKcZgmYzRudyi0DE3Z0x5hFolAxUWjfTExaL1mHFo5LRCWjkVFJaKLMY2HWFRpZiaBCSyJNwXPHbLR2ZDctHyyKtwccIpWRjZi477NmNxUerI9eRbBjIPSdmNrIXKgurRLDCDZGssQHMe3IoQxbWiRDHvYPHMSZVbjhrdDmVEgFFZUXOY6dQoijjkLiKPmgHNo5pguBDiUB4PkDwYJpK0RVsjtUEvmIkYaYY+2RaLE4REHaK-MbpYgCxWqiLe7uyOO0Yow4C2ThiwLHt4OzkYHYqCxEFitGFeGOgsT4YpUx3zDAjEIWLdzEhYjEBey1ULFZGPQsXHIq8hnhj3VHA6KTuMRYhIxmRiyLH1aXE-hrA4Ue+Fj887kWJa0sjosZyNFiPUgn7nosTzjLHRdc9mLEwGn8sUkBGKOhd1S1KIaIcniwrfi0IliMTL0932VCyIzvBcliQKGwl3SYhXIrkB1ajSA5ryNSrg6I1SxToj6nJjGLaYe2o6funTChdHdqJdAf-9N0BiZ8JdEXyNAIdLoiyxwZcKyby6NBThIvVFOlzt7LHxl2kXmroqJ2YK8YJYbWMyvDfNDFubxjvN5G6JuMbNYqxBbjtyjiTD3bOHBBE0+FW8d17gEO7HnkrW+RpBDfjFRWOd0QCY13RWlDgTELMIhMTdFRwGsDjQ7pY73sKk7Y+Ce2ach0TwmL-UaPmcPRKv8CrFk0JGfieAYqxythwNFOYPKsS4nVzBS1iBlatK3g0XfYpnMIrQq2EKiGTOHnovfh5EDerGyaP5ocRjQWhECECNEpKMk+FXoi34q6MM1FmLmc7j5Y84xicVPSq2f0yjoxondRHsdlEwimIuYvwDGhxzTZiBbvvRUQvxoj0xKLNYNFgQx40YTog1I4mjTrH1GOF6BdY9egV1j2GA3WISsk-PO-ePlQ1NGcr3i3i9Y6WhcMVOXZvOxldiJaEbOk2x-rHaTiv0brol-wP1j+s69sLZGPPonAKTUwe2S2aNWznDY0Fs9NjCHGamPbMRsGBqW3fBgDFeaIN5EgYiAxiDEpbEb9BYUbAY3Rw8TiyrHk2IeUamY98xqBjtIZy0D9MTYYvhqrRicDH5mOZsYWYgYhWWDIzwc2OS4FzY1Cumn9KnGGBFRURsA9FRQtiGzFZgJF7qNOUrREtjp7EE2Olse+-YlRlwDSVFuz20sHgnSmB-x8cKSLp3a0aOYzrRXHDohEG2JwQH1o1F0Mhj5zENcLEUU1wkVRa5iYxI-sOV4UAo82RzXCRyEQiMZ8FCIichztiYbEAgLVUe7Y1dBaScHDEiQWTwZ6Q87RiNjLtHAWPXvqBYwexd2i-ZGA6Mm4WqYabh1mc3mwx2LjsQhY4IxEciiDGyl2TsfnYpkR2Fj5hG14I9UdnYsdGYOjSLGl2ILsUnIouxDqi87EouPFHhRYiuxqzkq7GPdGgSNXPGkB9djVzaVGKbsVrHJCYj25W7E9MlvsRnozuxjRjKdHYOMlPrmYjORbhih7GqCkZ0e9w7YxiljQubToKimI6Iz1BdJ8NLEl91J4XaAv9oy9iD5GU8KXztTw10BGX9xdH1wMl0amfFYxMujLLFGyyPseIvI0e2xiLR4r+T2MdGAnnU6uiGPKa6O9SIo4-ccD9jdT4G6NIHi-YqRxtxj37HiGXT0aMrQk4Zri-AJrbxCsXbozQ2EzD+eGeUMVUe67e9RYgd4rERgJSsWCYiw2CDjm5aBGXSsRVXTKxoj9srHRwPz3s0YnBxIiCo9FFWPucS2MUqxWJjt-5QaKT0SVfTRxu6jUt7gDHtcV-Y-JYdDjt+FbIAe8Ew43lBPViD+FsOJJcdUQzhxlo8Qu7u8NS6mRon9QliDPKicQJSojRo0xmPAUXC4rhVBBN8wmn+dk9eRZ1b3x7qxo6k4+bi91auvGUcaJo22M-DiKzhJRnMUamcZgcCpiX96hZD0cf66DpRM4kjHHkmMjtPJouMgmpjTwqhd0iwU2XaLBzECfQKaaLBsZKEAOoOyi08IQjVv0eZwPHYb3dXQJoX1bYYwgv9SDm9H6L2OIauBhpOWhNmj39HLZDCccj0CJxybj2s7ROJmzLE4m5RnmjsnGFONycZTYvGxKTiBnFpOIhyl7IkmxsCCQDE5OKmio8o5AxaLECnE4xmOUUzbBmxrNiHEHNOPwMSAAwA+2WDsjFS+AacbrIneyTzJqzG+h1zIXWYugxwtiunH3H16ceI3CVBIHjqMRDOJq0SSonsxZKjKuHP1DYYTU3Y7U0zjhzF0qI1sQPnFZxEhjhv7LOMnMcgWU8xQ2icCH9oGMIVbY0wh2zjMYToJGEUZ8Q9qhvQMvBG6mRm0cuY-BuGRhF3YMwPW0a1wzbRpzjttGSMKjwS7Yx2RLEBcN7+mJO0XYYpchybjRuHXaNhNrdooswRJ8fnER2L+cTBY4yifhjY7EBGNtUaC43OeyFiE87IuIR0S6o+Fx0RjA0FRGNgXpGo3OxeedIvEYWKbjgLHKvO3OiS7HJeJyMStpQUe9eDYZL4uMjyIS4ruxF3D2HG4i0bsY-eCMYdfg3F4PdzeRMy40qOu71l3FYpDHcZVrX4E6yFFRbk8xaMUN7CSx7RiK1G9GJksZMQ1vO4oiR8GT2Ozgf044Yxm8jG1E7cWFcdgvLSxZPCBdGOgLeTrGfAAhm9i64HAEJ3sUGI5Vx+9i4lZjqOssY-tWyxWrjQx6KA3jXjLwwCM19iul595HY0XS4vFIP9jH75P2OM3s--f-yR-8WBxtBwMKFxUO1xl3iHXHf2K9Htqvf1eKrjueFhiN54T8YyKx+cjorFPyPh3vzBeZhDcsqJr+uPx5j7o1ZhmBC-5G1xVVrurwxxRkCjnFGT8LC9iBoyJxYGjU3Er-FpoRVY7GeN6RvxphUR00VBfWVhHQd5HG0uM+8YW46HK2eiiR6CwS6sSlfV4++UpG3QJqMfQpl7Jzee4kkuin+ADqIEvccg13da9GTWL4WDLQr9xVL5Xh4FKN8IRpyORx-E8ww55KPTDmVnY72sDQJTFrr2ZkAfdVUxUegTHFtZxesW2vLx8WE4efEZNCamPz4liBFuVkbEfuOUfrTNIM4VpjINCsEMk+Pr47PshviGugP0Tv0cOkEXxSrU5YLigUucXZo2mxX+jAPEvOIfZhco1Jxr9lQzGfRETMRGY7GxSTi7+QxmMD8XMFc7OcBisnFpuKg8eh4vJxE+ZsPHWvlw8YQjfDx1Ti0sEFmI-4Vn4tWhJZj1uFGRGNwY04tGEvNjWnH56PacfWY29+zHjytGPv3FsWx4mhhYXMAtHsGK48ZwYnjx8tjezGKoLNupM4t4RIni1bEjmNEMQ4gRlROtjpzF62NnMduYvfQGniAFHtkIsoTp4tgRoIx9PEksIUbkZ4qO8lOBNDFF-3QkFww6VRCNgGBEUsKPFEnQk1hQ5DqmFyqLhPg7Y22Rb5iP6K2eIRESagkpxftinPHtSOecV7YvVRq5DPnGvkPZEe+Qk1ROIintE96PDzq9ooLx--igjHuoLQXieQkixmXjkjECw0gsZeQzbhcRjBY4ZeMxcVl4lIxIsNi7HwBOSMXYZJHR+Rj4jFUbwK8XRY6qaddj4lEN2LJcQAyb+QwuMjTFH2WVMU8PRhB+bxvficiJEwR14u7huJduvEh2Pp0SWoiFuA3j2XG1yPLkZyRKexhXDxvF5wNGMdN488hs3ixXGHMFX7uXA-Sx0rjDLFIFTlcWvnbexuXNd7HmWOM7gfYqyxeq4bLHBOTAwSynLBKhY1NMHOWMLXg-bPdRmgStY7aBOIpk-YoNOzzpQrGQEOG8cpQz1xRE0wfHdwIh8dA4qHxYvDUxH7GJblolY6XhfujkHEWsN6MpG4oSm0bjQ9FOKKRMcIgmzBhVisfHJuJx8UvvefhePiE9E4mOg0fbwglOJCDP1I9SWasa+4kFhbViCTEdWOrIVlxOjxBeisNFsYXKMZ6Da0xNJj+h5bKNSjFzvAsM3bCjHB+OJToAE4sKRQ7DUs4Cz1PejBLJTe4sl+TE+VG8sd44ljRz2iNA6y+LAOngLSYs5LNWLEGnEGCubUeOg2HxlfETrzV8YE9LdxgwYd3EO4zMcc1vU50Iq89TFKdgNMSonCZRd-Dyh7y+QACmV3Z-harMrfEyz2vAQ10O2KmGCQB4OvHfcRsEzx+lfZYzIGu12CcE439x7TR-3GLZz7YKow4Dx0fitSZbZwxsfH4qIJafiozHJOI9wBx4iaIS58T2BfBLkgjh434JaZjqbEZmO98VmY33xwPkwN72INqvkR4krqefjJ2GpaML8cFxdMhFBiqzF82JJMSQwxjxnTjitGN+IOAQGHVsx7Hi3gnB+Fb8V2YuWx3Bj6tGJcATXtHtFfWrWjnCLq2PJIRJ42TxRHDR-GSeOkMQbYyfxuzileF7gNHMbxg1cx6njhtFXiPRQLmI-m694irIbeCOokQCIrgRsjcY2oMSJM8aOgwwx9tiLPGvmKs8V1wlVR2G87PHOyNTwX74h5xPtifzE7jyAscLA95xN2i2XFfOL7vptxcWBI7jZuGjT2BcQAEz7RYLinS4ZbUhcVi4ykRcXjqRGxeOi8fF4gox7McIvGoBK+ZurAtLxVFi4AlJeKDCdtpKqQc2kc7FYBJ4DMUY9HRuATsRaMWM4ZPXPFixCs8ZTEcWPnPp7mNuetz9zybkBP-UtpgtwucCU81G0BILUQC3FD6PXjmAnSWImIefA+JhY9ihB48uP9PhzougaXOioubJjDW4YvYooRErixAmr2IMsct46QJdPCFXHreLMsZt4xQJ23j1jEGjyLllsY0+x9hRldF+WIpcX+oHQJ+y8bYZVWJaCZ5Yppoe751KDGB0SCUEbY4ETljjAk-eKNah8Y0Zh04S+eGBgO5Ebeon1xW-tX5Ew+KQIW+ovShX8iQ3HeuyhMYj4hceuBdiCG-qIXgZZg4uR1mDEIGJuNCCQaElNxEQSINEmSIzcVhApoJ18CJPjhUNMZnFfXicTfk+LE+HBasR2cOyR7ViGHESV064poglyRrDjsNH5BPwFh4JOiBS0JPMi-vHUfhEORbhFGMgpGhWThinQPF0CUjM2AwLWMMtNufdBo+NDKT64xRO7tL4vccJrjzzyTuKn0b47ZdRG+jrji3DCsnogPZWeDOp2lFsG0McUvozrMswS8lrzBOf3Fz4mUyu9QwVzX8O3CWsE-fRFwT7JxVmyXtnm7Hxx97jJQhmWifcQe4rQRr7jdrTnBLSmNf5UXxGNEPfFXtB9MeH44px+oSn-G-6OWyACEi3+wfiQtFEszQ8WAYmDxfwStOAuRKqhvGYuPxEHiE-FghP7ulTYrDxNNi7Il02OeCai7eLRHPc8DHIhIIMaR42px6ISiIDF+Ko8UaWbEJ5fjmHEgUAY8UEYAkJOXCiQnM+IiURSIgrh7Oi-ImJsBlsTrI5hhnfimFaWSmVsfcA9uQ7gi-BG6eNMImBgXwRrRUCHE2MAcQC8AzaAIQilnETmPtLrMKdlRovpxVG7MJzEV8Iu8RbuA8cZUSK1pjRIxhuqSDNZJqePX8TNgTTxM-jb7Bz+LaKj2Q8n4Bnjl-FwOGM8cHgpeRT5jT-HqhMdsV4Eswx-wD9tHXOPs8bf4gUwf5iztGdRKAia545xhG985FaSWNFgZAE3u++dgLVHknyBcU6Ev6JsediRH8BLACeR4iAJ4djM7GxGIRcQl4qjegYTyPFQ6PK0ui477RwMTIdFJl3QCTGExFxhRj4wm0WMTCUS47vB1bjiTqEBLarDxYwFM4kSzrEbuNu9hL45+iPrDABhIrmRiqSMUDKY8jPHRl+iMYkSMJCYL9EL+ENJXYtNtYyRxy5w7wFH-2SoiRGLfy9Odyo7HWMJbsZlDxefbCA0KoTBLCQYopoxTLilZ792MBbs4w8nWQTDXuHvuSe4WPg8JhgPis4GMUMlsfWokYxk3jdarE8JFcUIEiAqHaiFvEboP-wX6w4yxAzCRwlKuLU7qsY3oEwgd1XGbGI7QHZY5-O1nVL7FBWNroX0vEiKbdiSdErqP4OE64pfBf9jSU5MRMI0dscMIY3YJsB7EVi4icT5IOJbpMTAnrbzMCW644Bx1YjQHEg+PAcTFY2ZhcVjH1EBuIfCUswp8JgbjITFGULfCYCONwROYiOonz+INmGFQdqJwMBnnEAhG6iWmA5oAfUTv1GfhI14V9Fb8JlzCPKE2BKMYLAonyhPa9ie6GMmlSPKw9zIrCCMt7FP3DENcPbKGyzJhIlAhNAkQLvUSST3JBNEV8NvgUhI9+eqv85xHj5gXEUHGJcRtCixwFK70RYcqwqcB4fCcXKR8J8fuiw3cRmLC4+HYsJqoQ9Quqh8P8yJEa-064WwvZ-Q6W5PBFVxP5MDXEnhhdcSHokNxPDAD1E5uJmKIRH4E-2fET9QmWJf1DCc7UmQjjGZaRTI+CCpMGWKLb-vXwl8B3gwFMFKP0uMggk-v+gbCOh4AbFLGCPEoQhvQY++FRsN3JtcBS3+0ORMqjc7HV8aTzAIJcbjVdGYbyn4bgEdExoi80iEkOPTcYnoiCJjw8DTgV6IjiSLvf3+Jd5CIHt2NJ0RO42nxaETAmiRKK5odEonIJOES8gkphNw0bW4+qeDqk1hgSaMafmRE9qyFQTODoN6JPiVQWEVa4jiGgm2p3MuFwkke+PCTZhiscT88e55BRxV3jHaTK+K9Bv7EgSJWUVYow2-yXcXmE33Aq7iSYkGOM96Ju4vqxMwSV9F7uKUxApEgDYxETrgmMnVUiSb4vrOsY9YzL4rkCcampQWJw2d5lFw8VV8WRUYGoEWDjIlPWJBsb8AO7uwtDAklnGM0DlTcN-RmpjHgknKIciQGY9GxQZjyQmsVFvELiNTGxZNjE-FeRLMNr5opBUKNjCbFK2IycUEEIKJ3wTvNHghPycRFEzyJT2cookgqLhCWCot5+FTjjiwJRJI8YMQ9mxKUTKPEEMMoMTiEmsx9HiMuHYKHyiSrIsWxzBi+nGFcOb8YM4hhhwzimGGjOJ+PqY5HvxVKiE0BMhNpUe9RapAmtiy3qLOO3MTJ4waJSSZhonpJneERKo8aJ8JpJokAUGlCewI2UJxYj5QkLRPg-p6CZaJA0jWqFZ8Ma4SQSaE+KoST-FGGLP8R1wzUJyqiPzGyMJucWM3Qhxic8jQkOeLv8SuQq7Rz0SPnFuMKtCaaogecjqC7QmWqIdCf9EkFxQAS2+4gBMS8aKPEGJKXjrQnDWRhcYS0TAJSLikYmEWJpKKGE9Ix7oSEAloBKLyGjEqGJYOjsAnYxOK8VyIuKcaYTC-bJ0DusTEceVIbvDzvakBJl4M14jux13jeUllhNu4XV4mnRjATX-ENhJ0-qrEgNQU+DuXEjeJ1iWN4uh20X9BXEoWIECRxQneRXFDuwmiBL0sX2EiQJA4TaeHugNkCcI7ZYx9sS-vEThMPsbt4gVabsTpY5o+U+4fOos7x8K9flEfeILca98G7xwcSvYmpj1+RGHEnhx92kuKhVOGjiY+TY1xFiTScSaL2DSRsPE8J-3izwkwOS14f+omhJgGiE3GomMAiY5EkqxIESWEn4+LIcX4o7sBj6QDEkRpPXMrwk5eWUqTBEmBxOESekE9CJoldGfEBYML0VW4-AJmV9eNEHeg30UMoyRmD+8d9H2QU5ns6YoryCz9B2GD6OnApFIxWhQyTQ74jJLVnqiExY0wxDHUbLsJDEt2Heje7k9UpFJSNAEYZ-ddhLciOS6DyJS+vlImZyKTDuUYrDyPSTCtUzhIPUp5EYCIqAXaQrmRDpD36G1AM-ocIEyMhnQji6GrSLkEXYI+jhK+jGOE-016kTLgvaB8Mi7b7OznbURkAgGRLpCVpFrvwFkaNgh-xYMjXIGiyPYAT-TDDhLMi4ZFTQNegSpwg6R-4AjAGnJOI4ZSQjuhZgjfsEWCKWkVYI8oRb6TbBHrSOZHvTI80hQqsBvTOCImgXEgmGKaAi2ZH4cMmkZnQigB4HCbK63sMpkQsIoXBxL9aZHYyMuwZkI67Bym8chGF9z6pAB0e1uu8kmolaWDFUd2xcug0dATbqvoFACNxBSUAC8JQoAsvyjarrYrGsQ0TFMTRsFW0fmJFHh00DLOEZ0JSQWZA69hs0jIOEvX3VfpCFTjJm19FhHAyLukaDgjqRN9CGZGMR3voYTI8aRHHDkf6hkJRgLMIp9JyJDeZHhcPg4ZUI-8xjmSahFj0I8FhLqZmRtGTCBGMZImkeEfKQx-gCfpFL0PiEXTfHmRXGTqZG3SKxkULIj22BnC4MnfpJv7pDA9LRywCS-EZ+CI8alw8tx0gl5knPSkWSdio1WRpQRHcFtmNKSTrwO4RVIT0omy9wVsauhEzE1XCDkliZNa4p5YbBghMJs0ANs2u-CSAOTJGpBE6HQ0iSMMpk2taqmTn6zhAw0yVv+CrMXowdMnq4mHUZ6fEFJR0SwUknRPP8ZCk3bR2oTUT7XRMKSY547VRznjHolgfXuLJikr-x5qjcUk-RIJEWHI7nOCdjI5FeoJ30tHI9bh+QUwYlwuIJAbYwwFmDIjjxayf1ZcR-4ikBr0SqwmlyJZVo9wnoxz3DC+KiiL7HH1491xQyNRvE8BN1SQK4uWBuocP8FdhNCaDxQlexh8jhdE9qMMnmLomQJw4S5AkbeIdSVt430BAPjvjFWBIvCQLw2wJV6D7AlJiJBMUXEuBxFhU4fFe6Kh8eG48LoYPRxMng9AGyb8QzcssmSNbSMkHGyVPA4KCbiAfwS3EDUyXNk0fxmmSbknaZPboLpk9s+H4TKxHRuxgUZ3E7XhVzCqcm9xKLAc2IsQCD55pTJJHHO-kMvY1Y059eNw2ONdQrpcftxRNjhxF4KPLYesMDC+zJllmQusIlDn2AihRJYCdqH+8OQkaOA1CRBSkAf7wa3mnjefdJx58To+GXxNj4QxgnVhh4jMp73xKz-noQnP+FEjeMQ1hE5yU8EbnJJ08zWFfUNMMS+IzNxw1jPzjnUP8cWLQBxJ7LD3mFGYMyKos6DC+tv9Py5W5JZGOuZHx8oZQBxFrUPHSHBI6-iAoxt4monF3iYHwuhRwfCjqG2gJPiCiwpTsaLDA8nlGyviSHk+PhYeSVf58KN7jo-EzcBUii3LrDZP2sN6wdMgYchHxFkmVASemKEn+DrJChgQnDgSXJI6n+SfwAJFuDD7YbxAv5h7lNIdy3GVGsU-PGlIDEC8pJ15NIvvhg6Fha8S8EkyEPoUSHwo+JhVDKMGosNVMhqwvvJweSYqKLOJxYUAg48R64Cx8kvUI5QCLk7oAD7jQaJSaDomAtk8WA8+SpL4B6Od3vSw2IJevwVjarXFXyObw9Ghx38YJbwYP+fImZQoG4cY5qFYXzrCYZaBCgzwIR-4oSLUvhfkqXe21CJCFYYPdyQqwj+Ba4jjqFoh19yXH-NRR2EjDsLsKMfPuoQr-Jt8Tl-4j5JxMoPhAWKXGD0gIBCNlyStkiRRKeSzomV-1kUeeA+RRbP9qy4J8md-qWiLwhae88MqQ0K52IzvC5MowgO2EwQPkkQGw-ieX6RV8kpnHXycEQ+GhmNCbJEfMLSyMNcSqGDxQo96o+MRMZmk5Ex2aSQgljUXswahAgtJxkiMIGmSPYSSvwltcgSj8IFlsLoLsfohqsuPCmEmY7VKilFVbdiujcfKDl7VvRpO7CZwH1BIoTa-E7dknXVvaOjhfKZtzCcHpCwjvJaFR6GSMFKowUw0fT4iWRphhbgDCohQPYZBXNlGCHH+Hs8LV4qaYrwAJiYxNEN+PisIJeWERqJ7P1C7ySqZd2wgTBudBp3B8yg4EJkEUXxhuHY+IX0FkU6CRRGilN41FOl6GNQjFyXNk9Ck5R3hWK8SLiR88tKinJURKKeLJCEAHi8milZ1iqKTRUaSuMN4eikNkRJsFmws9uQxSUGiCEI5ARacAXUEIBjeFhmQhAM3w-ruTDRiikXHFKKbnmWnaqEwxinBpBGKY90FNKWDjAElsOn2KTPww4p3fRH94D5Excq8UpTsyz8Cy5bgFqKWT-G+oRRS1imlqUKQPkU94piu9NikvFM3WAqqPre2wBtimX1Qz8L0U-dy+kj6CmpAgk0JCUy44F0xVilaxSmnqiU9M4fW9simvuJOKb6wokpyRwSSnOQDMZusUoJyv1wju7zAkxKQOfNSuQXsLJp-7g9mPEUoGhmQSrBDJFO3gE7onnYwYTa8B7l0PVIR7G1qN4TVA4PynboH+3DH0ipSftSkt25IEqU6xMKpSWihqlKMgBqUsDY0bA9SlCLANKaqU1vi6pSTSlkCS1KZ50HUp38BDSmXY0tKTQsa0pMoBbSkg9ntKbokR0pjQBnSkKlLNKdqU00pupTzSnCCW9KX4qQqcRj1ZSlwF2LBuR3EM+zDsC9B39GgwIpvB0pvpSbSlrwmJwIwnTbOY907SmBlPjKRaUjMpbpSEylOlP9Kb5EbMpnHR3SnEJ3ZPMWUs8ikDxspH6lNdKUWU3MpHpT8ymdRELKRWU2spJZTlURllMOynJEWHaBE8QykaULlKWind-BkZTKO5L9xjKUZ5Lq4OZSsyl+lMriMmUzmscZSxykBlInKVaU5sp5ZTSymLlPbKcuU8cpiZSfSnrlLzKZuUucpG5SFym7pLBmMaUncpBZT5ymZlN3KduU-cp55S6ynHlIbKaeUh8InZS+8zdlLvUb2UxGwU5T5HHSxKHKebbX1JqZCaylblOvKQyUN8psZTRym-lKvKS2U5ISbZTPSk6CUbKWuU0CpS5TWykrlMgqRBU+spR99KITVlKbKX+UsCpr4I0KkwVJPKXuUs8puFSLyl-RAfKbI-J8p14SwynRlK-KbjY6gJBtRAKkjlJ-KehU2Cpq5TPykplPhsvhU28peFTZynBINF6thU+CpGFS4KngVJ5MocYqsp0FTeKnw23pjtKvTipsgFFLiXDzYqUjEESpAlS+KlMVIUqehpO7wB5CFuFmaHvKcuPcQYpFTn5EvlMD8LRUsxJH5TKDDDlMMqXlI7ip8lS-9AmVJQYv6QhipBFT-ymyVN8YYeUnipylS7KmYVLmdJTJWyp7FTCKmSVJQqTdk+DO+DQVybSmR8qeasCypqFTQqnkn0MSVSfOFymlSXKF0Px0qeD4iJSVlTcUY2VILCklUqSp9FScKleVPsqVvEAyp1lTqKmZVLkqXeUkCpXFTlSnhVNnlEeUy8pFXwPKkFVJCqUVUzypvlTcXYvz2CqVRU0GKQVTiqlZVLcqQWaZypMGcK0nqVKR+DFU7G0DuxlHAleH0tN0zUMpWAcoKl1VJqqb4UMqpTlTZqnmVKmqaJU1yp-FSsKnzVNKqYtUlypHVSVqlhVI2qatU3apO1SOKlaVP+ivFUuwJVs1YLHziz6qU8zCSouVTkqn5VKWqVtUpSpe1TDqn1VNqqc9U6apY-E1qmalM+qWBJZqpH1T9qldVO+qUaU7CpnJT6OgnVJpyWdU-zxFJ95uFRVKPIddUtKpcDEUqn3VMKqW9UpGpr1TvKntVORqejUl6pM1T-qnlVO6qR8pX6pZ4RAanplNxqXNUqapINSNPBg1KF4dkxIe+UNTLqn2tByqfDU78pRlSnqlY1PeqUTU0mpC1SUambVMxqdlUjGpaNS+anY1KnZutU7mprNTBans1KAeNBUimpzCgqamxWMkFnowwvBbqCjGFw1MoqRd46qGQtSOami1IOqWzU1GpONStakA1M5qSLUnWpPNTYsba1PFqbrUv6p+tS8alS1M+KRs4kjK41SjabnVLm4fTU5mOjNTVam31zuqSbUvWpxtSxamdVOtqYbUr6pAdThKlB1KwkoTUyWpIdSSalW1LJqW9U6WpdtTlc4O1MQdk7U6w4alSYaljnRVqSxUxGpXtTLak+1LNqX7U6OpOdSDalR1K5qQXUuCyYdSEOjE1JdKRXUr0p5NTVxADGPPLq6OGUpPZTyKn51PNqVnUzWpJdSW6kllNjqcNI46UCdSIamKVNtKTdU9KpLNTc6lLlO7qWNUpupE1SkKmTlKZqVRUkephdS2anj1MX6n3UxMM09SAKmz1LVqfPU-2pMdTbak91OcNCvUk+8a9T9ngb1I9qRKMMup-ADRYhL1Mbqc+U5upxdTW6mWVPdqboXSCK1dSd6nyoVlqdnE+WpR9S3akZ1PVqRLU8upNdSc-J+CHrqc1ma+pZFSp6kIVOQqQLUvOpd9ToGlG1PvqaPUx6pCDTEKkQNJvKbzUrupNLkIbK68WDCi04ywJmKSgGmIDBc2CyA4MplGsD6krIS-qfzU72p8DSF6lUNO3qR3UmBp21TqGmwNJT+jmY2hp4tT-QrDBRXuNg0+3RvsjsZDTiAIaSioywJxDTfoakNKqauQ0jWp4dSi6lwNKYacHUyRpgdTZGkyNLoaaetFhpndSx6kYNNyUPg0hLQ3DTwLEe0Cz0Fw00IpBT536mAmPeRi-UxRpcjTTGkKNJoaWQZKyUvvkBpgwUEqqQ9U5BpSKSsDGQhkoRio01cp7DTgbJCED0aaNU5epk9S0ton1KfqSMIsRpf9SL6lBczfqSQ0vxpTLkAmmplLAYcE0i2pn716LhCNPtqZE0xKpj9TUymGqziaW3Uy7xb6YhqkCFA0afgiHBpWZ8kmnx1JSaavUlBp9jS0GkMNNYadI0oGpVdTJqnyNNqaRHUwG6rjT6GnuNLUaajZXRp-DSz37hWO0aSmQfJpj-RCmngF2Kab3U0pph9TymkOVMoaTU0yOp5jTGmkNNOmaZY01ppjjSbonCb2qaao0lIx+Nl2O4DNK0aYSfZKA-TT1uCDNKUocM0-epozSyGnjNPPqZ2wJZpy1TEGmn8MMwQnvIiMiz92RbUCLcaZc0tERyjTsRotNKkaWs0uGJoQgHaDeNOlKWyHERpTTDommsVPOaRVUiZp2dS2Gm71InqTfUmmMQ9SEame1N9qVU0uLqZhgr6kAtJOaePnYFpmdTEWnXNOConpYDkpT5Rk1B7NPxMFp-OK0ilspSmkMgDCpw0rppIYVBx6GNMgcRPYolJvDSXlGaNKLbNC0sBp+jSP2FSpiJaSWyPlcbLTdKnkVK6cYS0zppLLTeWm+NJhaRy0tk4lLSsGnUtIOaZ8xOlp2FdvbAmqO5afLkUVpoDT+WmFUXxMYnI5e40rSRWlhuDFaey0klpSrThWkFNOenHy0hKpDhlNWkWMI1mMa0rZprLT9WnqtIlaXg0m1p+zTTWn2tPNaUQ07Z+0QVMGm-NJlaa60tVp7rTBGlGtKpabq02lpETTxWmGtM5aVK0n1pIbSUBjytN9ca9tCAayrTCGnF-DjaXpU04mV9SfXauZxiKU64OIpgrw7TEk1xFKdYLS5yCc8hnIjVP+aam02+pnzScWnPNMgaZM0pFpizTa2kQtKmaZXUpppJjSFmlVtJeaZU06tpDbTUGlQNPraR20xtp7dT22lmNOHaRY05tpbbTx2n1NMXqVC0t1pp1TamKYtIRaQujBdpW9Sa2kz1LSaSC0ihpTbT+2kjtMnaZk07FpnbS+2ndtIHab20mc6x7SKmmHtIPaXW0o9pO7Tt2ljtO3acRU0GpYbSDWmpNJ-qSu0+rQy7SmE4TtNvaUKNV9pn7Sp2mjtNmaTM0+Zpu7SzmmbtKHaSB0gepg7ThMl3tOvaTB0y9pW7TYOmAdIA6cB0+9pR1S4qlPtIdaVE09dpWLSl2nYdMXaYw079pEdBf2lBNNA6eI0-+pczSW2kUdK-aYh0lDpNHTKOlAdL9squ089pV7T4OngdMI6fR05DpHHSmGkPtMpqRh0gNpojTSOkhNIuaVB08jpDHTqOmsdIkaWJ0-9pEHTGKkSdNE6Zx08TpInTQmkntIQ6XJ05TpzHTVOlKdOE6Sp0tjpdHTFOk6dMk6ZC08JpwjT0Wna2T3aUg0rTpYLTQWn41II6Xp06Tp7HT9OkadN06Wp07TpTnTDOkydKuaS50qzpYHT3OkOdPs6XZ08zptnSvOnA1Jnaf60udpYzTIOkGdPk6R50hxplnSbOmrNIC6YJ0+JpvnTEumRdLc6dF0vzpgXSEunBdLqaVl0pjp4LTnOlxdNy6YJ0-FpQxdMPowMB8aWF08GpZTS0ukFdJS6Tl01tp-nSGulUdKa6UV0xrpeXSe2npdPU6XV0jLpbTTjOnJNPDaf3UlSpcFiCUmjdN6dHC05mpf7SOulntLq6SR02rpYdSYvKOdNm6bE0pLpWTTeumX1NC6Wi0wbpNXThum-RMC8ft0w3cE3S56lTdO5IWR07rpC3SVunzdJ86Yt01rpBnS5umydLa6a-Uo5pcdFAWk01MDYZYxFnOVjEvunexKI6dOUnDpnpdsulQdPNjnB0qDpN3Tpum4pR86et0x7p07T+uklNO26RF0h7pUXTzumQ9OR6Wd01zpPXTUelCdO86Wj07HpWPT4un5dOs6cV0q7psVTpmEVtPAacT0vHpRPTEelddPR6YT09rpq3T92nQ9IU6bd0mnpuPTkulQ9L1QM9037ir3TjGks9Ix6bT0lHpAvScen49M66fz0tnpa3TMens9Ml6RL0oXplPT6ekU9NK6eyOQqgwDTs-xVdOpqbz08HpIPSkemy9NRaWT0x2pDPTcOnEdMu6dT0qsRXZS+OnhdNOaRT05ipf3T8OmA9M56QY083p1XSEemedKTKR+0+7pLvT7en2FT16YnUg3pQXSmenoNNh6SM0+HplvSTel09Ja6cE03XpjvT1emp9z56WH0qTpEfTa6l6jywaeS0kBpW3Tn2k7dI96az0kXpM3S4+nM9M16Uh0mLpXbTmukw9O+aUy0zZpLrTYck8NI2aWBEZNpRTSHekmdOD6QJ0q3pMvTxemM9O16a30izp7fTs+k3tNS6aH0+5iUbSb8B-NJ6aTs02+gzrTiWmn3y56YuYdPpzvTYuld9Kp6Zn0sXp3fStelZ9Pn6bP0lfpADTS+nV9KH6WDkkfpYLAx+k8tIn6fX0gbp0-SQ+kL9Nz6YX0i9p-vTMum+9Lt6ev08PpJXT2mkp5CTaQI0gJhnnjdmn79JVaYf0r3pUfS5al8HSW6ef06-pzfS2+l39Pj6Tf0gnpgvTcekeNI6Cr-gbfpuDS3+mj9ODaSa0x1pwdo1em-9MPzlx0wAZffThemr9KL6Vf03vpZ-SIBlL9IL6V80iUpmdAP+m19M4Cb009-piAzbWkRtI4gmn0zDpQ3SCBnYDPl6VgMuXp9-SgBmd9JAGXn0h-p6zTn+ndNJ36aHYnRpNAyK+l0DIKSGS0stpFLSOGk6tKQGaq0hgZ-HShmlBtJkGbQMvVpqAyP6kctnrSVq05HgIgzx+mhtIb6Sf0uvp7hi+mnkDJf6SeKb3pX-TJWnSDOjabIM1QZ8gyLemGDLK6WX0mvppgz-dzmDItaZ607bh6jSTBkCDJTaT-09QZDLTE2neDJpabG0vwZRjTycmWtKgCdq06wZKgy9BnH9MYGe4MowZ1AzlBmiDNsGW4Mj1pkbSrBmD9N9aXa0tQZYQyFLGLPQQkPwM4IZvgz9BnxDPSGZYMzxpwpAY2klDLiGQoMw5pSgzohkpDNiGXD0gwZigyBg55+SCgjm01oUaQx82lJFNHxikUsUpzC82H5pyhOwKr-PzamHcWhiNULPcj3abQ0ZsIYhhoVGFitMkSBIIFAo4D8UmvWOfUHmu9cdNcA-cEP9pGgCpBEXJWjA811PXPUOAXJh9Be1CB8DWoGdwdRB6XVXGASiAoFrcMkEsWvI5hoUaG9YBWga4Z+TYRL7L2LmxJK+LM02tdVX6sOnIkQ11ZZA0fgovh3bzpvifuCxQEzl4KQzcVgRDNNF4Z07UpZHZcSGvHJ4qq6CWBIhSJ3wIIdsMl5JDIYkIAw41PLrFATYZgeCsRn-YG2+GkgcbgaPhreAQjI2VJ2gRcswehARn89wqMIcwpUQSZ4i2T31khjG4wUUAMIyrK6E6C4FPDQKyhF-RDQyB8B5KlG+OVBQozbIYDABKMQIEBKcbC9zwickGVUaPKIF48Cgi75nGCv-r0YOrq0y1-YgyKnfCASMqtieQFyWFvDMFfjJKdToy1UypQu4mOeCluUlgiqJjpAACCeYGjIfrQsdSS9InqFzabdUXoZmlpUaoDDLAceKUofehuthG4nYD3qecFRTYehj3CqlI1igFik5Jx3ucGhCqZSX3vZ-PpathBqNDG4NlaSxQyDuSmtoxkJxOUemLIBMZAq1JJiZjLQqK8BPMZdxTzQC71OzGV0UgEpHpQohLljMVaZI0YsZz8QASmVFLrGbwgeHRRYzTzA5jIBKQWMhsZbYzSuk5VOTGY5bQWqQaTm+YtjJkRNWM8Xi+egBxSjjPCuDVAbupQ4ypHgjjLLGbOMhsZlYyQdhTjPNGSOMtsZMJT2xmNmJOHjViAcZQRgKxnzjL3GZ2M66p3YzSY4wd1-ftB2dlg24yw0RLjLoLMuIB4Mt4zCkBMCibGQ8EC8ZEmh8xnrjLXGZOM5sZJYyRxn3jJ-GQ2Mhgxi4zPxk1jJXGW+M0kp74zE+n7PCPGcANXsZaYzqG4KBGfGY6BK8ZrbYbxm-jKKKb+Mj8ZT4yvxk7jJQmRCANCZj4ytxmYTJvGfWMoop9Yz0Jn4TKAmTuMucZRRS5xkHjJJ6c7sdDiEqpa4jx8F44IW00LGu1Mf0Gh8PAeN30akpg7CmCmslNTGIOcZ2ozRSYLiSiyanhCUgcRmA8ap44TJmmJfLX5hqJTTclFRgBWPZOCPeteSQSmtFMdpO0UwqgnRTyJlzkik0DiU+smrzSgIkzCCOKbJUanuQky7rEkRkpiu2BO9eLUxUJkv6LPiWmI5LoJPjfBRKTIUKT8QW2paoyJ8DibV+KSkQs0uBJSB+QOKNyfnuMmJoC590HKklPpaqxUpEpOSjZTEbFN3gSN0JApIJTB+zNXHs8H8SASZ92R-xmi-l2KT8UsaIBxSLgr56G+YRJM31hfSRHhiyTMvvm13OAKYkz0chDb3nLhCAWKZ5UypJkiTJKoY3WVKZjWR0pnDS0ymekGbyZzhSjPbkchHGcQonTBlRTrULZPwt4XDpfxJWyiPSjIRJG6HSMRSZtUz1-IVTL+uElM3hAKUz8V4HiRomRxBbkpNZDeSlOjO-sHKxME81CxmJn9DNFKZ6M6iopAzGZwp9NV6XYMp3pp-S1+mL9JwGZf0ufprAzmBnsDNAGZwMv3p90yOBlsDKl6bL0z6ZHfTXpncDIv6Sx0vAZxfSjOmT9JMRK0Mt7pEZS1brr1Lw6QlwwgZxNSjumb1LMqTn02GZD0zrpkADPwGajM5GZ70ySqk99KBmf9MzTpb0znpkfTJ+0Dx0mWpoQz6WnylMmRgOUm0BxlToZmIzJxma702mZaZSMBnozNwGQTMngZL0zb+k3TJRmQ1U8AZLAysZkYzL5mYTMx6Zh2gSZlx1KD6WDMvOBbvTGjLwzNPqXTM5fpx9TGZlFC3z6bR03GZmAzhZkt9KIGSrMoHpxQDlZnMzNVmSzMu6Zf0zUOm0TMfKWTMhVpFFSjekKzOI6UrMsAZ77TGZnG9PVmcAMrmZ-MzWZludKenj90vWZgMyvZlszLxmYV0n2ZasyBZlXVFFmf6M7nppnSrk5SzKtmTb0mGZgszkOkyzMCaQ7MwOZ30zNZmezP9mQbMxaxokNRelozP1mdnM72ZRsy05n4zOtiMHMs1p9gygWn2zMjme+UuWZxAyaOlxzJiac7MoWZicyNZm3TIBmQZ092Zu9T-+mYzPrma7MuuZ7MyiZlOzKzmaB0HJpBLTyJCSDNT6WkMq6ZXcz+5mpzJzmVPM3OZ3czfZn1dNnmZPMvOZG3TA+nHNMb6WZ0yGpF1TU6lj33TqVHMk7pHMzeZlPTJ7mY7MrgZy3S55kBzInmR3M4GZR-SWhllDPHmYo-LeZh5DqT67zIrme70huZfcyr5nzzI56cvM0HpCczL5kxzK-mZj0yPppQy6hka9M3mc7U7eZiQxy5lAVNt6YfMpOZTcyC5nnzPzmX7Mtzpb8z-5lHzMAWTr0zbpY8ym+m7dNuyUrUxAa39S95lg9NtmUjMgBZF8zDZlILIk6WgsyhZS8yqFlhNJBmRSECWZMfSk6nn8JdqbLvIhZr8y-5m0LM-mRQs5uZP8yZ5l3dO4Wfws+hZgiygyk3zPFmXfM3BZ9zDH5nsLP0QqboCOZdCylFm8LOQWQvMsRZZ8zlFnkLNUWd-M32cddSzpn6rVyGeTMvspsfSVFnTzPEWd-0kBZJczwZmkLKaBJbMzRZG4zTZmWLMumdIs9+ZhvTiFnCLMQWUXM2dpziyN5kHzLtmXYs0xZDCyJFlrzOYWZ-UmxZz5xiOkZNN4GYws41EoSy-+kmLJoqW70qJZCvTsFlmzPjaeGU8JZP7TiFnJLLYGYr0kzivzT9FnAkUMWebMuBZjczuZk8LK0WWYs0RZAiyalk5+QH6TAM7IZqcShBnGDJ0GQf0hIZ9AycFm+LN7mafM+xZ8CzylkiLN6WVk04LMNsyUll8DKCGYmM-IZjgyt+mNLIsGd0ZC6Z0fSwll+LLIWRgsvhZnizAlnqLLDqcMs6pZdSzMhkNLOqGa-09chLSzkhm6DPKGXMszpZ1iylln0zI2WT50xkyUJwbGk7bDsadsszZZdoYt7gfNKuWTiXDbhUQyshn7LKKWfMstAZlysa5kbtMqWYvMtDppPS0llptIUWWXMwZZJH4it6rzJe6WHMyWZjMyclknzMzUbosoeZhQzxlkatOCWfCs9eZFyzulm-TKeWess2pZ0KyjnZvNOWWVAM71p3yybBnD9OaWUkMxoZJyzA2kWLNqGVYssBZlyz5ZkkrIJWRyszmZzyy3lnsrP76bssrxpMyyaVmUGn8CkUMiZZGgy4VmhzNxWays-FZ3KyiVmzdNBnuRUeYpb4Cn-BqMieaZnMnzpWyyeVlkrPeWTssyoZfDSflnwbW8WQss1sJiiz5Vn2LOAWcysnxZ4cyoVnmrJuWQW7FFpqSynFkmrMPzoCs-7pcqzxGkA0N5+vcxIVprSzP+ntLPEGVs3QpZtRl6lmCrMNWXK08FZArSChmZ6D9WRQM1wZkaysVkZDP1Wcy06lZIQznVn-LNLzIK0vJpmKychl-LP8Gf0YzQZVrSyBmxrJcGRGs9NZ+azM1nRrJzYGKsv1peay8hkSrIiGZ8s7QZxyy2llprKtWS6sgtZjLTplnhrMqMucsrWJjayuWk5rLkGX2s8IZDQyqVkxDLbWbfM0BZo6yk1nQDLDWamsmoZU6yWVkzrKmWTWs3NZI6zJlkDrNDWVUMhdZhDIN1kNrLHWXss3dZZgyE1kStK8WYPdN027Cktpnz2h2mV-lPaZdnAWJkHhzpNqX0lXpBiy61lGLKCwgkslZZ2izpekfzOBWdcs-9ZxKy7VmAbMJWSBsrlZpSy-1nfrKqWees99ZJSz-FnuLOgWXRUt9pyyzrelcLNA2VBskFZYGzgNkYbJbmX8rXWZ7cysNmEbJw2YXM0FZZvTy1n1rNdWWasxJZtqyiNmobJgWchs3VZ4GyNVm0bLKWS7MipZEtTvMYpzKA2SxsyDZfSzZGkwbP3WZRsmjZqVThNl8bKA6W6s2BZzGziNnobLE2cfM1xZnKz7VkybNY2Z3M9jZsmzMFk-TONUSbMkipp6yfelsrKrmdBs7DZamzVlkoLKU2bxs5TZcmz0FlGbJ-WV9M8zZ6mzk5kEbOk2Rasp1Z7ayM1mfrPw2V+sqzZBmyeNk9LMM2bZs4zZaizuNmObN82WZskLZPmzvNkKbK02Y+08jZH6yMll6bK1mQBsoLZ4WyPVmJbJS2Z5szDZqWy-NnWbI02RBssLZGWzINl5LMOWZJiCrp5bSdNlMDPk2clstLZCWzKtmBbOq2aZs3LZtWynNmSrKn6VIsrpZMiy--EHdL+ieN0qjZeWz6tlZNJoWQMs67pyKzytlhEWC2blsy1ZS6zrVkyrLa2fikjrZgXiutmibL62ZPQ9zZoSD4tmoLKG2ZZsvrZHiyTNmNbJiWUag6dZiyzhul+EO+6aznYqwiGzTKn9bL-ITlsgHpV2zou5MbIF8ndsxjZpGzHFkubIrWW5szJZq2y6tkRbJ62V9shrZo2yftmZbK82Q4s7TZ0Wy4NkobIB2els37ZSWybtnQ7Kk2ZDs77ZyWzxtmSLP22fEs5bZ72yuNmfbIq2eDsqrZWOyatk47PQ2QVsrgJ3VBX1m-LME2RTM1HZcWz0dkCbNK2Rn04bZ8Gy0Nk7bOxWVKsuJZ6AyHNl0bKQ2fvM3JZzmyJtkdrOMWcrMiTZDGy+VmRbN46SDs9JZmOzQtlfbMR2SEslrZeKyUVli7LG2VzspHZy6yDtmy7Jh2eSs8CZ+0kClkjzPOmaTs3nZaOzWdl47Ie2YLs+HZquzHtkyuW3WQas49Z4Yj4Bl79JLWT4MhwZZyzqdkz9I22eLsuXZ-2yXdkm7KN2XDsilZXgzbdnFDIOWVX0tdZdAyHdki7IhWbDsg3Zf2zXdmR7I92fps9LZ3uyOmm+7PFWQy0p1pCezE1kdLMd2ffMgbZUOyw9nu7Oz2b1snPZauyxlkp7Mr6VQMhAZLaz-VmnLJQGbBs0XZ0eyPtmG7Jj2djs-PZpuyUtlx7Kf6UOsk9B1uynBmwDPt2ZXsnXZb2yKdn67Mb2Z7s8PZWeywdn5bMf6da0ovZTSyRVnSfUD2bMsnvZ6eyXFnO7Lz2cvst3ZK+yo9m57Il2ePs4tZZey41laxOT2Tvs0tZK6zA1mi+2J2SGsgVZO6yJ1mLrMV2ZNsldZ++z6VmtrKv2VLs5HZAQyPBlaDJ+aeOspoZk6zr9k87ITaYes+dZl+y91kL7LaGRUMudZF+zP9mP7JxWczsztZgQzJ9mpDKAOfUM2dZlKyj1kAHJPWSHsqNZXazZ9nNDO-2a5shcZ2dRzdkprJQOfGstA5qey79kf7IZWYAc4g5Z6zUlLn7It2YQcstZL2yKNnQHL-2WAc8g5qByGDkxbNOJhZGfA55fTWDlEHPYOebMrNZGKzYDlYHKf2Ursg9Z7QydU7byWvWe1AW9ZoZF71k0CEfWXodZ9Zg8DOzyjDOrmPq6I0S+hCEKIzDODvj1SbQoCwyb6zLDK9NKiAJYZKeANhl0N0xGQ2yc0Z4sAZAD7DIq1IcMiw5xwzUECnDKWySDRZkZP94DG4vmNp4ncM7A6DwyYTRPDNEPK8Mp8A7wyQ9ifDPmRt8M-gBFYA-hkeODwRPSM-Wh0YYQRmnlIysJaCKkZV0QoRmZCi5GZQEOEZmt1zgR211CzsiMgrw9CQ5nEaUNNYS4Y2ihZozgsoOIFxGVqMrswOoyTRntugqOTENa8xi+AKRl+4NVGYOgMD+m3A-aAN+P7So8Mkt8p2oJIi4jM58ByMnI5wFtrIQ8jNkmINkx1YI4NUjnKwGFGcCdMUZWRIJRmjHPDrmD5QFysoyVjkDNwVGb-IY5gyoy5yFvoUECA63XEgzRQajm47Q7RoLmfUZwRzDRlGumNGeP1IkZVhzKjn-xJqktaM0LgtoyMYD2jPcmWQsaQ599c1skiuGR8Qocg6ZRbTlDnejO9vL6MkvwM6MeoTd7gU4OJTEMZeIAwxmR+OOZp77X3OGMVs74KIiJ2XQUAiZkstIJlRjJ2LjGM9MZcEzMTkITMAmcOMncZq4zQJmklNImW8QeCZNnhdxlUTP3GXhMqk5hJyaTlETJqmQ2MtyZdmREJn1MhvGWSczFeueZVplL92xOZz3E8ZwoCvS7njKZOdkxTk5iezeMxjjIbGeOMnUADJyMxninOelLSciEA1EyFTkEnO0mS+Mnk51q9nICUnMVOZqc-yZlEzVTn0nNN6W0ERE5FMMvfYonL31qKcwAg1JyJTnEnOnGVhMv8ZzpzbJl6nI1OSSc7k5IEzeTn01DdOWKcg05NJzsJnZdykmb6c205SpzQjSvjLXGWBM005pkxzTlQdyctkvOHZykpysxkOnOXGU6c2yZ6ZzgznqnL9OR6cl8ZgZylIyZnI5OSmc68ZL4yWTkhMMvviGc2XIYZzy2QqnN03JvqVaZ-JzRFBJnhXNItgYNUGpldQiOwHTWOoQg4WTBgT0AAAF0SAAAAFk4AAwAAAAIYAABMRzmjnNwAKAAMAAI5yoAAjnJQAAAAT1YAPaAKoAOEB4-phABqMJwAPIAHRAPyDsADqALlEXjhXABXzZdACUAFwARcs8BB7QDSABHALDkEcAtgABADiQBEADecogAH8Bu0DOoFioAKwQ4Ax5z1MCGwB1AGecr85+ABuABcADCAIf0bIArOAdwBcAFsAJwAM85Z5zg+SkgH0AOZQ-c5sQBDYAJjS1wOecuyAeQADzmrFTBAKoAJC5OChOABlGAjyGYACSABwB+0AhAEWKPEAD+A5oBsgDbIBHAJRczMSH8AqgDyAGUyVOATwAiWB4sACACqAKWgUOw1UZcLkEXNEAI2AWoA+kAgLmL2UMgPuckIASPgC4CyEHYAIxAKC5IQALAB8unkAGxckagnAAIgCaKjzQHVXWUAV-wuAAWACR8I1gVakjWB7MCQXJfOfuc8hEB5yDES4clUuS+cvkA0Fy6TDmXOraiOAci5L5zALmiABGABBc-i5Ot1bLnAXLsgNKAapMtxBicDGXMVACOAX+gj4B-ACiCDVYKp0Fi5VQA-gCGwH0AJLYWoqv5zBADWXOsudYAGMgCVzFQAJQAkgAMAaDgHRAgLkaAEYuc5csIAj4AJIBvJFEAORcp85IQAM65cAB3LKhINsAH8BdLmoQGvqFRcuyA8lygLkyXJ4APIAbl0NFz+AASQA9SLlEArkk0QerksgAKuV0QfQAnABsgBVXIYYAIANVgxFy7sD7nPNABWAFcggFyLADjXLKudeciIAEYAPSDiXI3VNcAeyAtRUqQBzQD2ubZxe0AuFy1IBAWAkANTQYMSYIAQKAfwDCAJKAATu7VzeADsAH7OeAAVAAMAAMAAAADMMAAAAGNJzlwAAAACoAAAsAACuFAAAABGdAAUAAYAFgALgAEAA35B9gBIgD0AAAAQQxAAiAfAASNyJABgAAAAELsAB3QG5Ab3EEgAviGsYhAgGCABQAYAAmuQAAFEtADEAHAANAAeAAsAAAAASI5y0ACA3NhuUGJNYA7AAUblY3IkABTcvgAAAAxIQAFNz2AAU3IpuRIAJG5VNysbkKAD5udBc-c5+ABSAC2HL5uXSAUgAFNykbm5RF4AGAAdgAhNysbnbnKxuYrchQAFNy2QBI3K0AKQAbm5nNzeAA03MgALAABAAMABkADoACwAFAAWG5hAAAAC+JAAAADKo5yYADA3LQALgABQATtygAA&quot;,&quot;cType&quot;:4,&quot;size&quot;:413960}"/>
    <we:property name="fileInfo" value="{&quot;webURL&quot;:null,&quot;golocalReferenceFileWebURL&quot;:&quot;https://ennosgermancourse-my.sharepoint.com/personal/ennowinkler_ennosgermancourse_onmicrosoft_com/_layouts/15/Doc.aspx?sourcedoc=%7B31E5280C-B4CF-4BCC-B9D5-498ECAF6E1D1%7D&amp;file=Excel_References.xlsx&amp;action=default&amp;mobileredirect=true&quot;,&quot;usesGolocalEndPoint&quot;:true}"/>
    <we:property name="imageCacheV2" value="&quot;data:image/png;base64,iVBORw0KGgoAAAANSUhEUgAAAn0AAAL2CAYAAAA0BCDWAAAAAXNSR0IArs4c6QAAIABJREFUeF7snQl4FFW2x082EkLCvskWQAVkCcgqyCKKMoO7I+qIjtvoqIDAiCDIoqi44TiyjKKOiuiIOqPoKKigqCgoshv2AVkECSEIhJA9ee/cTlWqK9XdVd1VXUv/+/ve9zSpuvfc37kdf3PurbpxREQ1Bjx3bQWVp/E/4wMCIAACIAACIAACIOAtAhXlFf+L4yHVGzLnyKDuLVLTUpIqvDVEjAYEQAAEQAAEQAAEYpvAnl9PJu4+cPy/QvrqXzw7Z/0btzTMaFo7tqlg9CAAAiAAAiAAAiDgMQJvLN1CD8xZ+W9In8cSi+GAAAiAAAiAAAiAgJIApA/zAQRAAARAAARAAARigACkLwaSjCGCAAiAAAiAAAiAAKQPcwAEQAAEQAAEQAAEYoAApC8GkowhggAIgAAIgAAIgACkD3MABEAABEAABEAABGKAAKQvBpKMIYIACIAACIAACIAApA9zAARAAARAAARAAARigACkLwaSjCGCAAiAAAiAAAiAAKQPc6AagcLCQsrLywMZmwjUr1+fEhISbOod3YIACIAACHiVAKTPq5mNYFw5OTm0Nutn2vZrBI3g1rAInNeWqMe5XSk5OTms+3ETCIAACIAACAQiAOnD3KhGgKVv4bKfafriItCJMoHFo1Oof+9MSF+UuaM7EAABEIgFApC+WMiywTFC+gwCM/FySJ+JMNEUCIAACICAHwFIHyYEKn0OmgOQPgclA6GAAAiAgMcIQPo8llAzhoNKnxkUw2sD0hceN9wFAiAAAiAQmgCkLzSjmLsC0mdfyiF99rFHzyAAAiDgdQKQPq9nOIzxQfrCgGbSLZA+k0CiGRAAARAAgWoEIH2YFNUIQPrsmxSQPvvYo2cQAAEQ8DoBSJ/XMxzG+CB9YUAz6RZIn0kg0QwIgAAIgAAqfZgDoQlA+kIzsuoKSJ9VZNEuCIAACIAAKn2YA1jeddAcgPQ5KBkIBQRAAAQ8RgDS57GEmjEcVPrMoBheG5C+8LjhLhAAARAAgdAEIH2hGcXcFZA++1IO6bOPPXoGARAAAa8TgPR5PcNhjA/SFwY0k26B9JkEEs2AAAiAAAhUIwDpw6SoRgDSZ9+kgPTZxx49gwAIgIDXCUD6vJ7hMMYH6QsDmkm3QPpMAolmQAAEQAAEUOnDHAhNANIXmpFVV0D6rCKLdkEABEAABFDpwxzA8q6D5gCkz0HJQCggAAIg4DECkD6PJdSM4aDSZwbF8NqA9IXHDXeBAAiAAAiEJgDpC80o5q6A9NmXckiffezRMwiAAAh4nQCkz+sZDmN8kL4woJl0C6TPJJBoBgRAAARAoBoBSB8mRTUCkD77JgWkzz726BkEQAAEvE4A0uf1DIcxPkhfGNBMugXSZxJINAMCIAACIIBKX6zPgfzCMkpOiqfEhLiAKCB99s0SSJ997NEzCIAACHidACp9Xs+wanwrt5ygUfN30YRrWtL1Axpryh+kz75JAemzjz16BgEQAAGvE4D0eT3DGtI37JHN4qdtm9bUlD+rpa9bmzT6bEZXSk2Op8KScuo+Zi0dOFpULRN83fxR7WjotM10PL80KplKTU6gtc/1oKHTNmnGZHUQkD6rCaN9EAABEIhdApC+GMs9V/ok6ZOGrpY/K6WPpWrj7J405qVdtHTdMWKxm35ja7r68SxbpK9GYhx9NLUL3Tlnhy2Spx40pC/GvpAYLgiAAAhEkUDMSh/vbVu/+1QUUTujq8178+nBBbs1g5Hk78IOcfT2l3tp+uLq1bdIR3FZrwZ03+Ut6JJpm/yaem1MB1q/O4/mfHxQFsFH/rWXFozrQE3rJYuq4L4jhdR/4ga6Z1gzmjw8Q9y/evtJmvDabnry1rbUvnkq7TpU4PfvDWsniWuk/iYNb+V378HcIrr2/EairYUrsmn8q7vlSt+MEW3k301+Yw/9c9lh2jKvF3GbpWUVdOOsrUJczfxA+sykibZAAARAAASUBGJW+m57fjv9+7sczAYNAtefX5c6NCigRz4yX/pYulo2TKF7X9jp17NSBiUB5Krkh1M6C9Hj5V/+Oct684bJcmXwpVHtaduBfBp7RQv5Oq4eLnk4k+6YvZ2+2PQbLZmeSc8uPkC/Hiv2qyryvUvW5tLdv28mV/qk5d25Hx+kq85r6CenHOOwng2qxW7mJIL0mUkTbYEACIAACED6iMQSZ2brNLp3WLOYmhE/7syjW5/frjnmAZ3q0KRrM6hD42JauOznqFb6JNm6ZmYWvT+5s9hT1yA9yW9PHwvjDQMai72Iys+CLw5Tr3bp8t4/9V5AlrsPVudQQnwcvf1AR797H357L13crV416Vu+8TfxkItaTqVKobJ6aOYEgvSZSRNtgQAIgAAIQPoqpa9/xzryUl+sTAutPX2S7PH/50809/Sx7L08qh2NeHYbsVD1PKs2pddMEBU2tbxxpa92aqL8eyln6uuCSZ96aZn39EmVQF6qDVbpU86RQBXLSOcRpC9SgrgfBEAABEAgEIGYXd7lSl+sS59a9qRJYqX0cR/Kp3eVe+OUy7LSQx7KPX1SdY3lT9qHx/fPWLSXbhjYOGSlj9tU38v78q7r31i0F2pPX1rNBPl/JAR76jiSPzeQvkjo4V4QAAEQAIFgBCB9lQ8ExMo04UrfE//eJ5ZxpcqeeuxWS18g1na8osVpeYf0OS0jiAcEQAAEvEMA0hdj0seVsWCncVi9vBvsq2PVkqmbvq6QPjdlC7GCAAiAgLsIQPpiTPr0TE+7Kn16YvP6NZA+r2cY4wMBEAAB+whA+iB91WYfpM++LySkzz726BkEQAAEvE4A0gfpg/Q56FsO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In4O+1JA+ByUDoYAACICAxwhA+iB9kD4HfakhfQ5KBkIBARAAAY8RgPRB+iB9DvpSQ/oclAyEAgIgAAIeIwDpg/RB+hz0pYb0OSgZCAUEQAAEPEYA0gfpg/Q56EsN6XNQMhAKCIAACHiMAKQP0gfpc9CXGtLnoGQgFBAAARDwGAFIH6QP0uegLzWkz0HJQCggAAIg4DECkD5IH6TPQV9qSJ+DkoFQQAAEQMBjBCB9kD5N6cva8TMdyYtz3XQ/crKcFqwqpQd+V8N1sXPArepVUPdzu1JycrIr40fQIAACIAACziUA6YP0VZudJSUlVFBQ4NxZGySy1Tvy6dpn/kcHX+nqyvg56LS0NIqPj3dt/AgcBEAABEDAmQQgfZA+Z87MMKNaueUEDXtkM+W9OyDMFnAbCIAACIAACHiTAKQP0uepmQ3p81Q6MRgQAAEQAAETCUD6IH0mTif7m4L02Z8DRAACIAACIOBMApA+SJ8zZ2aYUUH6wgSH20AABEAABDxPANIH6fPUJIf0eSqdGAwIgAAIgICJBCB9kD4Tp5P9TUH67M8BIgABEAABEHAmAUgfpM+ZMzPMqCB9YYLDbSAAAiAAAp4nAOmD9HlqkkP6PJVODAYEQAAEQMBEApA+SJ+J08n+piB99ucAEYAACIAACDiTAKQP0ufMmRlmVJC+MMHhNhAAARAAAc8TgPRB+jw1ySF9nkonBgMCIAACIGAiAUgfpM/E6WR/U5A++3OACEAABEAABJxJANIH6XPmzAwzKkhfmOBwGwiAAAiAgOcJQPogfZ6a5JA+T6UTgwEBEAABEDCRAKQP0mfidLK/KUif/TlABCAAAiAAAs4kAOmD9DlzZoYZFaQvTHC4DQRAAARAwPMEIH2QPk9Nckifp9KJwYAACIAACJhIANIH6TNxOtnfFKTP/hwgAhAAARAAAWcSgPRB+pw5M8OMCtIXJjjcBgIgAAIg4HkCkD5In6cmOaTPU+nEYEAABEAABEwkAOmD9Jk4nexvCtJnfw4QAQiAAAiAgDMJQPogfc6cmWFGBekLExxuAwEQAAEQ8DyBiKQva+tOOnW6yJWQxi86RZktE+lP56e4Mv5mTepTq5bNXRm7lUFD+qyki7ZBIDICy9YdplnvbqeKisp24gK3F+RXkQVh6G4bowjQdSQRLZjYh5rUs+a/eW72AUNTwoEXG/GBiKTvu+/X0VNLCulYvvQNdiCNACGdLiZKjK+gGomRfIXsGW+v1vF0+0WNqEvHs+0JwMG9QvocnByEFvMEFi7fS//6Yh/dPaytgoXvb3Cc8k+x6s+y8nf+v9K4VzQmNR/n366fa4a6VxWTpqfGKbvSzq8iYMXVIkat//oE/C+SmknVEOV+/dpXRXPbM2voq2cHU0aTWpbMQzf7gCVAotSoUR+IWPpueaWAsk+6T/qilA9LurmkUzw9PLwxpE+DLqTPkimHRkHAFAIsfcvXHqan7+gim5mf0PmJjb+w+UlhpS75/0wpaQFkT7SvLXtVbQUTRen2yjb8BLMKkaIbn9Aq9a5yjGq50xpfNRlWimcQmawWVhxRpzs+pU+fGGip9MEHTPmaGGrEqA9A+gzhdcbFRpPsjKijEwWkLzqc0QsIhEOgSvoy/SpwoYRO/Xu17FXJUZhCF0wG/Spq7pM9yQ07QvrCmbKOv8eoD0D6HJ/S6gEaTbILhxh2yJC+sNHhRhCwnABL3xfrsisrferl0+rCFh3Zq6zFaayr+lfsAi/lKlaTZYa6lnJVlU3ZL40u5aqXiv2qib5/6XjHUlT6LJ/h0e/AqA9A+qKfo4h7NJrkiDt0UQOQPhclC6HGHAGl9AUTulCVv6rKXhBhi3QpV7kv0K/aV5U2N8ieiDaOqOPtkD4vfuGM+gCkz4WzwGiSXTjEsEOG9IWNDjeCgOUEJOl75s+8p6+6sBmVPX/5q2wx1EMcMbCU6/eISGUV8BxIn+Xz244OjPoApM+OLEXYp9EkR9idq26H9LkqXQg2xghUSV+mT/mUDyMEeYhDLrRFUr3zsOxVFvOUjy3L3idhhfR588tm1AcgfS6cB0aT7MIhhh0ypC9sdLgRBCwnIEnfrDt90le9UmfBgxihKn9VxuT/nG2k++qCjE+zQikDqUpD0H2BGvv2fEAruaqyCemzfHrb0oFRH4D02ZKmyDo1muTIenPX3ZA+d+UL0cYWAZa+L9dl0zN3+j+9G/ZrVCKp/DlE9uQwDL6Cpepyvxs13/3HfUD6vPldM+oDkD4XzgOjSXbhEMMOGdIXNjrcCAKWE5Ckb9ZdVZU+8RY7rSdnIxE6Dy/lGpU9KamQPsunty0dGPUBSJ8taYqsU6NJjqw3d90N6XNXvhBtbBHwlz5vyZ6o2EXxFSxi5gRYytWaVZA+b37XjPoApM+F88Bokl04xLBDhvSFjQ43goDlBKqkr2u16p7yRIwDOadp6ORv6ER+CdWskUA/zBlC6TUT6PxxX9Kh3EIR5/3XtqPRV55N/cZ9QYeO+n7WpU0dem9qX7powld0sPJn/POkxDj676MDqMfZ9fz27RWWlFGf0cvp4NECcf+wXmfQwgf7qB5+Db18qpa9fdn5NOj+L+n4qRLR7qV9zqB/Te6reWSbmfv2giUQ0mf59LalA6M+AOmzJU2RdWo0yZH15q67IX3uyheijS0CQvrWZ9Ozd3WVB64+/qywuIwumvg1zRl5LnU/qx6xAD73/i564vYuNHLOOpo3qjvFxcfRJQ9+TYsm96UbZq6mDx7pT43qJPvB5HaGTPiKPny0PzWszb/z6dWjb22hYX2aCQHka/7y3Fp6cUwPSk1JDCp7isKaRuz+v91/JJ/um7ee3p7c19eu/+ltlf/uL5PV2vd74XJo8Qw1kyB9oQi58/dGfQDS58I8G02yC4cYdsiQvrDR4UYQsJyAWvp8wuf/xO6a7cfoxU9202vje1XG41sGZkG7d7Za+vrRDTNX0eIZktj5buEWffL4FX04Y4CQPqmrR9/UkL6xldJHRPuzT9Oj/9pKP2zLpa5t69Kbk86jt5bvpdHzNoi2L+19Br01+TzisYyeq/xZX7l6yZU+SfpqVcrkvsP59MibW+j7bbn0S04BXdanGb09pa9oc+Gyn+ne2evFP192XjN66s+Z9PDCLbR661E698x69PqEPtT1L5+K+/jT7cy61KNdPRrYpTENH9SS9h7OpycXbaMXx/YMmENIn+XT25YOjPoApM+WNEXWqdEkR9abu+6G9LkrX4g2tghI0ve3v3ClT/v1LIu+2k8Hcwto/LUd/JaAWeKUS7m/79WU5o/tSX3H8PKsb3l3WK+mtGCCb3m2sLicLpqwgj6qlL6pr/9EL3y8WwbOS77vTzuf7p69Tl7enXB9B/rjBa3o0ikr6atnB4vqIQvcM+/toLmjuot7Z7y5hTpl1KavNuXQ3NE9xM8eWZglZK1nu/ri3/megX+tWt59dXxv6tWuHg2Z+BUteqifkLbbnllDY65pJ/p46p3t9MJYX1sPL8iiThl1aMrrP9F3zw+hRnWTadWWo7RiYzZNGdGJFnz+M6UmJ1LzhjXp+fd30jtT+9HElzeJvlkAA30gfd78rhn1AUifC+eB0SS7cIhhhwzpCxsdbgQBywlUSV+3gE/scqWP5ez1B3r7xVNUUkb3zF5H/xjVg1JrJtK0BVmUVjORJlzXQVxXVlZOtz6zhv4woCVd3b8FFRWX0YUsfY/6Kn3S5zGp0tfOt7x713Nraf6YnvIy7L4j+TT2HxvoX5POEz/7fmsu/f6hb/xiufWS1vT653v9fvbq/b3pDwNbCJVl6Rs9bz0tesi3vMsLy1yN45+9M6UvcfVv+gKfKJaUldMlE7/2a2vqiE707ZYcendqP3Etx5l5l6/Sl5qcQNteG0bpNROp333LRSXzymkr6bOnLqi2xK1sFNJn+fS2pQOjPgDpsyVNkXVqNMmR9eauuyF97soXoo0tAix9K9Yfob/dXbWnjwkol3lZ7gY/8BXNG91d7Onjf3/sra2iynXP7LX0j9G+pdh/fbmPfjlaQBMrpa+0vJzuem4djbzybOrJ+/VKyujCB/ylT97T17uZWB4tKi6nO5/70Sd9NX177/Zn59MYpfRty6W5i3eJJV2pOsnLrnM/3CUezlB+pCVkXsoVgvdQP1km97IIzl1P707xiaCQvr7NqLS0nGZ/sIsWTeknN8XXjpqzjt6b6rtfqu6pK3n88x93HKOc40Wi4hfsA+nz5nfNqA9A+lw4D4wm2YVDDDtkSF/Y6HAjCFhOQC196oc4pAD2HzlNFz/4tXh6l5dhP3pkAHVqXdtvKTezTR2x5Hr5tG/Fdfx54Lr2NPH6c8Q/c3VMkr5GXOnTePkxXyOkb2xPUVHjD1fpWPrenuyr9PFn8qs/0T8++p/4Z47n0ycG0fsrf6F5ip999uSgquXdw6dpwF+/kJ/e7XpmXXppbE+a+Mpmn/T9v2DyMi5X+nq1b0APvrKJ5izeJbf/8rhetGDZXln6lJU+Ec+N5wgJ5urh4PFf0rtTz6de7X1Ly4E+kD7Lp7ctHRj1AUifLWmKrFOjSY6sN3fdDelzV74QbWwRUEqf1kMcEo1AMij/nv9Bebya3y+qmCoukX8Y9BUplVc57X17017/iS7v21yIHQvgrU//QLxP8MjxIvFEs1QRdLL08bL0J9O60NUzs+h4finVYJmf2oXunLODcvNKae1zPWjotE104GiR3zC6tUmj+aPa0dBpm8V96g+3u2VeL2pYO0n8at+RQuo/cYPftXyNVvscw5LpmfTs4gO0dN0x076MZvYXqC0pWKM+AOkzLc3Ra8hokqMXmf09QfrszwEiAIFABIT0bThCz93dTVyiPokjNmTPz1iFvGocSOKHkB/k4NfPSB9+WIWXenl5l19pw1W/UB+7K33BpE8tesqx6JE+pdC9NqYDrd+dR3M+PhgKiRBPSN8btzTMaFo7JCy+4Lvv19EtrxRQ9skKXdfjInMIQPoCc4T0mTPH0AoIWEFAkr6/3+OTPuUnaOVPulD5iheVO2lc4hNL/3Xdyp9p9e3Xgu86rePhVP2GbN/k9+2FmxcnS59U6btmZhYtfTjTr2o3ev4u+vudZ1HTesmUmhxPq7efpEumbZIxqCthkvTxfwuevLUttW+eKqqHXAmUKol8zbXnN6LSsgran1NIDy7YQ93aptHk4RmiXXUfLJ6fzegq+pd+f9XjWXKFkdu5cdZWuVqoFVOo/ia8trtaHzxOVPrCnfEeug/SB+nz0HTGUGKIgJb0uVX2tIRS6xS2yhfTVGXZwNFpZk4NJ0ifchmWx1ZYUk7dx6yVl3fnfnyQOmfUontf2EmThreiUwVlxPK25OFMumP2dvpi02/VKnPq5V1J2FjUPpzSWSz1KpePu7ZJo/subyHEke/dOLsnvbDkIA3sXJeufjxLIH9pVHv6YHWO5pKvtCz90Q+5cqzqPClFLZz+9C59c79GfQDLu2Z+q6LUltEkRyksR3SDSp8j0oAgQECTgFL6YmMpN8SpG1GcJ06QvlB7+pSVPkkIG6Qn+e3pUwtZoEqYclm4uLRC3tN30+Am1LJhihBLaXl3095TdNfQZn7ZmPzGHnmJmK/7fEZX6nFWurhGio3b4upgsOqj3v4efnsvXd6rQbU+gu13hPRF8QtkZ1eQPlT67Jx/6BsEtAh8v+MEHcwtoT/0axgQEEvfVxuO0N/v5eVd30kb6o9iBdd/cVZ1rdUPafgqecoHRnQsFTtkKVcrAZFI37KNv9GATnUoJcm3vKn1CbXdS8+DHMs3/ka7Dp3224+n3tMXqfRpVd7+u+YodclI81s2Vo7xsl4NaFjPBrIoSg+gSHsRuSopiSTfF6rSp9VfoD4gfYpMqMu6/CteW5+xaC/dMLBxwKd93P4nG9IH6XP7HEb83iMw75ND9OCC3dS0bg168tYzNeWvSvrOrf4Qh4TEgn17/MRrz5HL5JM3+Hi1pTMH+l6cXGmPfM3AcV/SJzMHUmM+x1fjFS8iRMXyLN/Tf+wXtPTJQb57lBeIilAZnX/f8pAvTo7GbIhE+oY9spl2HiygcVe2oDsuOUNT/syQPvWevoUrsumlTw+ZWunLPl4sV+24Yrdq2wl6cekhuq5/Y7HPT/II9R49aWmaHWPP4QL6bttJum1IU3G9VPmTJFApfXr7u2vuDnr6tjPF3kOpD943COnT+Haoy7uhnvaJxhfMyj4gfZA+K+cX2gaBcAhI0ifdqyV/Qvo2HqHn7z1X7sK/YqfYAReyCqij8lbZC7/gedBfV9DHjw+gRnVSaPKrm6nH2fXp2oEt/IZquHrotz+v+lIunwrCp2aEOi0jHN5G74lU+njrDH+a1K2hKX+hpE9PvMoqnroyqOf+WLzGqA94Yk+flvQtGNdB82kfLsOqn9CRnuThCaPcBCo9+cPmLa3vs1BOv7G1vOHTjklmNMl2xGhXn9jTZxd59BvrBNTSpyV/aumL1lIuV+R80jdQHFX2UKX09Wxfjx55cwv9sC2X2rdIFyd8LJk5kE4XlNIjb26l77cdFUefXdanGS2a0pcefGWzOImDP3xM3OV9m9H5Y76gF8b0pH/893/EJ3Xw9Xy27vKnL6D4+DhZ+pb8cIjueX6duPfy85qFPEHD7PlklvRJcanlzwzp4yXOtx/oKA9dua/ObB5eac+oD3hW+rSe9vn1WLGfsPH/qsgrKKWh59aXX+aofNxbevJHuQfAyDuArJpURpNsVRxObFeSPpZ7fEAgEgJb95+m3FO+kx7wCU3gUG6xWPYK9OHK36U9alNeXh7N5kqfjpcrc1uG99VVe9VKnHihcY97P5eXdy/tc4Y4Qo1P3/j95G/om+cuFGfZDhj3JS2dOYjyC0ppyMQVtOihftTtrLp029NrqFf7erR66zFaNLWvHHphcTmdP2a5kL6bnvyeVs0eIqRy4subxOkcLIVc6XtxbE969dOfxf/nj/Jly6HJmnNFq5uX0x8vak11avleYmzk89bX2bT/iP9Lk9Xy17HuYbrzNbzCzQhXM6416gOelT7lG7ylknFCfJzf/4pg4NLaPD/Jwx9pQ6ZyH4H05A/vN3h/cmfNt4abkTy9bRhNst52vXBdbl4J3f2PnZRfWOaF4WAMNhEoKimnNTvzKC0lnhISQr0616YgHdZtcQlRQXHg7x1Xvbq0SqH2jctp9khe3jV/KTfQSRq8vCvt12Mpk2SSpY/PyF30UF9KiI+nAeO+oCUsfYWl1c7JzT5eSK0ap9JDN3Ilyhc7yyRLH8vcIwu3+J2Vyy9NHj+8g5C+aTd3ohtnfu+XMekFy9FKY6MbV1CXNnUppUaC4S437z1FJ/ID55YrdFd2yqcp7xfhvb2G6UZ2g1EfiDnpk97PI2Hmyar8mbLSpxRHlsGeZ9Wm9JoJAZ/wiSx1+u82mmT9LeNKEAABJsAvbO008kfxTjB+ahGf0AQCLe+y7A3rUZ9eGNmO/rvqF7Gnb/bI7spCn1/jhvfVVd4d7Oi0ag9pVFrfvsM+6XvnoX5iKVZI3xODxPLuqLnr5XNypy/IovppSfT9tmO0aEo/X49xldJXWclTSp+60sfS9/aX+6O+pKsEa/byLrfN//2cNDyDMlvXwmENob8illxh1AdiSvr4bD3l/j3pLdrKp3aUe/qU0sd7+aQlYzPP6AtnFhhNcjh94B4QiGUCkD7j2VdLn1L26qYmigZ5T9/XldKnPnvMCtmTRiFJH+/Xa1RXesqWaN/h05XS15fiE+JoAD+J+4RG+UzyAAAgAElEQVRveXfUPJ/01UpJJJa+y85rTv9ZeYDmLPbt6eNKnXL59qrp39Lxyu0A0p497ld6kGPWu9vle5MS42j504PFWbrR+pgpfUrZk+I3Y09ftFh4qR+jPuAJ6YtGAp30RLDRJEeDD/oAAS8RgPQZz6YkfVqyJ7UmS9+o7n4dmLFvT2ow9Lv/dDz1a/B9e3sP59PIOevk5V3j9Ky/wwzp05I9J0uf8qXK+44Uynv3racdvR6M+gCkT2du1C9f1HmbJZcZTbIlQaBREPAwAUif8eT+Z9VR+vd3R8QyrlTZU7eilj43yR6PJdDuTq9L398WH6Ah3eqLZdxAHydW+pT/3WZhbdMkheZ/eojUL1dWj0l5DJr07j3j34jo3GHUByB90cmLqb0YTbKpnaMxEIgBApA+a5IsSd8cqdIX5AXIWoIVbN+eMmLDS8Uh3rfnhUd5Iqn06ZkNTpQ+Fr3XxnYQ5/tK8qbc4vXdthN0btt0Sk32nTQibe9SXsMviD5wtLDaq970MInGNUZ9ANIXjayY3IfRJJvcPZoDAc8TgPRZk2JZ+kZXLe/G+R99oVlNM1P2qlXsDC7lWkPG+lZjUfqYqvTuP2l593RRmWalT1nd41M0pGogn/2rfDev+hg46zMXvAejPgDpsztjYfRvNMlhdIFbQCCmCUD6rEm/kL5NR4grfWrZqyZjGu/bk6KyY9+eNUSi12qsSp9EWFrqHfvyLlnolEek8XXScWpK6eP39CpfGM3XOeml0UZ9ANIXve+caT0ZTbJpHaMhEIgRApA+axLtk74cmqta3lUvn+qt7PmJot6l4hhYytXKXixKn7Iqp5Q+fhXTs4sPEL+7d1jPBsTv6VVX+pTXqF/1Zs23I7xWjfoApC88zrbeZTTJtgaLzkHAhQQgfdYkzU/6/JZVq/rTK3zYt2csR7EoffzWjc9mdBV79qQqHu/tk/bs/fu7HLqgS13io1b5FW58WMNVj2eJ/X/SNbynr2aNeLr2/EYCuPSqN7tf3SZl36gPQPqMfW8ccbXRJDsiaAQBAi4iAOmzJlmS9M1T7OmTetIre3J1L0hlz68CWPkvVZf73RjwiVxrCNjXaixKn320o9ezUR+A9EUvN6b1ZDTJpnWMhkAgRghA+qxJNEvfN7y8q3yQw29tV6FmGo/MGn7FS4w8pKEnW5A+PZTcd41RH4D0uS/HZDTJLhwiQgYBWwlA+qzBr5Y+vdU9LOVGng9IX+QMndiCUR+A9DkxiyFiMppkFw4RIYOArQQgfdbgl6Rv3n3KEzkCV/diRfayfyskPrKNPyk1EqhJvRTTEwDpMx2pIxo06gOQPkekzVgQRpNsrHVcDQIgAOmzZg74S1/sLOWeKiil9f/7jdZsz6Ufdxyjg0cLKPdkMeWeLCL+HUseyx5/WP5YAuvUSqK6aTWoSb1k8fu+HRtS7/b1qfvZ9eRrjWQJ0meElnuuNeoDkD735FaO1GiSXThEhAwCthKA9FmDv0r6eogOvPq+PRa3ZeuyaeVPObRq61Ha+UsedcyoTb3bN6BeHepTRuNaQuZY6ljutD4n8kvo+Kliyv6tiPYdyacftx8Tbe0+dIrat0wXbV3cowkN7taEEhNCnxkC6bNmTtvdqlEfgPTZnbEw+jea5DC6wC0gENMEIH3WpF8pfWrh88JS7uY9x+n1z/fSe18fEBU5ljKWs8y2dcKqzmllgYVy854TtGZHLn265lfasu8k/XFwK7ppSGshloE+kD5r5rTdrRr1AUif3RkLo3+jSQ6jC9wCAjFNANJnTfol6fvHGF+lT1T7qv0D/yzIa1Uc9nJlrsjxuN5cvo/yC0tpxEUZdPOQ1tS8YU1rIKpa5aVi7v+tL/ZRg9o16KaLWtPwQS2rVRAhfVFJR9Q7MeoDkL6opyjyDo0mOfIe0QIIxBYBSJ81+VZLn5tfwcIVt7kf7qJ5H/6Pft/7DLrpogzq16mhNeB0trpqy1F684t9tGzdYbr/2vb052Fnyku/kD6dEF12mVEfgPS5LMEcrtEku3CICBkEbCVw6FgRXTx1M70+pgP1apduayxe6lySvhe40mfSy5X9qoVRgvX2iv00Y+EW8WDFtJs70ZnN0qLUs75ueN8fx8cPj8y8PZMu79uMIH362LntKqM+AOlzW4YhfS7MGEIGARBgArL0jVUu77pnKfebn3Jo8j83i/15LFO9O9R3dGK58jf51c2UkpRAm/Ycp+/nDKGMJrUsifm779fRLa8UUPbJCkvaR6PaBCB9MTAzjCY5BpBgiCAAAi4gwMuO985eR1NGdBR7z+SP3z69yp866DQNrpxNW5BF/KDGjFs609X9W7iAdlWIXJlcvu4wPT+yO6XVTLQkdkifJVhDNmrUB1DpC4nUeRcYTbLzRoCIQMCfQGlZOd3y1A809g/tqVd7Z1dP3BSrE+fZ1n0nadI/N4t30T3550wa0KWR//m3DpI9fkjjqUXbaOHyfTTxhg5092Vn6Xo9ihO5Wx0TpM9qwqj02UPYAb1C+hyQBI+GsPdwPvUbs5yOnyqh1OQE2vbaMMovKKWRc9bRe1P7UWqKNVUC7vfJRdvoxbE9BVllHPzvl5/XjN6Z2s8R1NWxqoPi3xvlxQ8F3Pr0D/Tq+N6CsR6xDBWHI2AFCeLLjUfEUmmzBjXp8du7iHfP8cdX9PNf8lX9xPKhlZZV0CtLdtNT72wXr0OZeMM5Ad+nZ3kwLukA0mdPooz6ACp99uQpol6NJjmiznBzzBBg8eg1cpkQD662SVLx4A3nGJYYo9AWfP4zpSYnildNSNKnV5xYkO549kea9Zdu1KhOstGuDV+vjlXdP6RPP1KWq7dX7BMPHWS2rUsjLswQT8KK0ym0lnz1Nx3WlbyMy68+4b2H/To2dORDGmENLAo3QfqiAFmjC6M+AOmzJ08R9Wo0yRF1hptjhgBv+n7+/Z3VKmosMbfNWkM7DpwUFUCuuj11Z1e5IsiApErcxJc30ZzFuwQz6Wcsk5l3fUq/5BRQUmIcLX96sN8Srpa0aYkT/2z6G1m0eutR0ZZWn5NvPEfsFZOuO/fMetS6aa1qManb6nZmXerRrh4N7NJYiGegKppWrMoxS/2reXGVkmXxnufX+bGRJlewSh+LrNa4pRjnju5ONzy2mmpV7tVS8+E+tPLCP+vZrr4YL/9zemoiTRnRiXgezP9ktwhNqy0rvhAsf/9dfVC8bmT9rt/Enjl+BQq/4NjqDx+D9u9vDoi+92Xni3fs3XJJa8seeLB6PHa1D+mzh7xRH4D02ZOniHo1muSIOsPNMUOApeRAzmnxH37lh+Vi8Pgv6d2p59O5Z9WttvdOEqGrz29OT7+znZY/fYFYopSkgl9S++XG7GrtSn1oCZZ6eXfBhD5CFLXi4JiUlT6+9+KJX9Gq2UNo1y95NH7+xmoxcVvSNSxVHCu/WDfneJGQXqUQqVkol6H5d1qVPnWcV/ZrTrycKS1fT3v9J7q8b3NZfkNJn9a4OW6OhY/xYnkLxKektFyTAeeFJX/BxD503aOrqKy8Qizhc5udW9ehia9sCphzK78U/LJhrv69tXyf6ObiHk3F0WXdz6pnyqtRpHNwWS5Zar/ZnEOX9GhKNw3JEH3hEx4BSF943CK9y6gPQPoiJW7D/UaTbEOI6NKFBIJV+pRLrSwsw3qfQbPe20FL1vwqRsr7/3jfU1FJmSx3SomUqlxae/PUy6XcXqBKnzoOFict6ZOue++bA34iK8XE1UBlW/xzPh916Zpf6cMZA+jKaSvps6cuqLZcrBVrqOVd5lU/vQZNfvUnv1nBIistZ4eSPq1xs/Tx/sviknLNvZeSWG7dd0KTwfjhHajffcuFiK7emku5J4uE/PALh6fe1IkmvLxJ3sepltRoTe8124+J48Y4vjXbc6mwuJz6dWogBLdJvRRqWDtZVDibN6gploRZZFnqeCy5J4vpVGEpsUTyvtSt+0+KKuaeX0/J5+D27diABmY2oga1rd8WEC1mdvUD6bOHvFEfiEj61qzdQBVlxfaMNMJepywupXOaxtGI8xIibMme2+vUa0Ad2p1lT+fo1ZME1Hv6+N+nvvYTjbzybD9BkiSG/4PKVUFlpe/tL/fLy8Na1TJ1NTHQfjyj0qd88ld578bdx/2WrKWYWBqUIiX9/HRRKf2445hc8VMmOlCs6ocu1LFLvFhcAj2Mwm3wEu31F7SSl5elSqT6QRpJwKRK358ubi0qeS//tZemqHGlT7lsr8wLt8VP0Q7p3lQI00Ov/UQXndtYLJFriabdT1azwLH8MUt+svbwb4VUVFxGB3MLiOcr/55fScISx0eSpaUkCjlkIezSto7p5+B68g9BmINysw+EOWTH3GbEByKSPseMOIxAhj2ymfp3rEOTh2eEcTduAQFvElAuq0r771gu1ALAFaHbn10j79Pr06EBvTW5L816d3u1/XPKvWzSE8HSAxeB9s6pl3d5z10gqWERkfasSXvq1EKn3mcY6Olg5VK2WnCCPS0brH9J0njfmBSH1t5GLfbSAzWBKn3SUjMzfu4/O4W4SU9ZK6tzWnv6eAZz5euKqSvlSqG0jKyVc+VytDdnP0YFAt4nAOmD9Hl/lmOEjiWgtVwajWADPWEb7Mlbu2KNBg/0AQIgEBsEIH2QvtiY6Ril4whE+1UrSgCB5C7Qwyx2xuq4xCEgEAAB1xKA9EH6XDt5ETgIWEUgv7CMFn9/lIZ0q0dN6tawqhu0CwIgAAJRJQDpg/RFdcKhMxBwA4H9OYXUaeSPtGR6Jg3oVMcNISNGEAABEAhJANIH6Qs5SXABCMQaAUhfrGUc4wWB2CAA6YP0xcZMxyhBwAABSJ8BWLgUBEDANQQgfZA+10xWBAoC0SIA6YsWafQDAiAQTQKQPkhfNOcb+gIBVxCA9LkiTQgSBEDAIAFIH6TP4JTB5SDgfQKQPu/nGCMEgVgkAOmD9MXivMeYQSAoAUgfJggIgIAXCUD6IH1enNcYEwhERADSFxE+3AwCIOBQApA+SJ9DpybCAgH7CED67GOPnkEABKwjAOmD9Fk3u9AyCLiUAKTPpYlD2CAAAkEJQPogffiKgAAIqAhA+jAlQAAEvEgA0gfp8+K8xphAICICkL6I8OFmEAABhxKA9EH6HDo1ERYI2EcA0mcfe/QMAiBgHQFIH6TPutmFlkHApQQgfS5NHMIGARAISgDSB+nDVwQEQEBFANKHKQECIOBFApA+SJ8X5zXGBAIREYD0RYQPN4MACDiUAKQP0ufQqYmwQMA+ApA++9ijZxAAAesIQPogfdbNLrQMAi4lAOlzaeIQNgiAQFACkD5IH74iIAACKgKQPkwJEAABLxKA9EH6qs3rhcv30l+eW+vF+e6KMW179feU0aSWK2INFmRRURFt3LjRleM4VVhB171YQs9en0TnnBHnyjG0bduWGjVq5MrYETQIgIA1BCB9kD5N6Vu+9jA9fUcXxe/iKE7x3z7lPxP5fhHs9/7X+5r1/az6vf5t+fcrBRT0XvkiRftV/+g3XkUIvpgq46n8F+X/k+/TGrt6/Boh6Gq/058/pU+fGOgZ6ft2zWa6ak6hNX+90GpAAo9clUw3X9wG0oc5AgIg4EcA0gfpCyF97pE92etkOVUonKpYo7ikSuZUwqdV39ErfIbbr7yh0x2QPvyNjpwApC9yhmgBBLxIANIH6Qsgfdmi0qe3eheq8hdx9U4pcho25l+xc5/sVdY7qeMdS1Hp8+Jf2iiPCdIXZeDoDgRcQgDSB+nTlL4v1vmkr/qypbHKX6SyV3V/gGVgjXVU9ZJtuEutWmOX2wopnjqWiuOkxW25Rgnpc8kfTqeHCelzeoYQHwjYQwDSB+kLKH3P/Nl/T59agtTVPezb86EMuS9QQ/Yqb6SOt6PSZ8+fQm/1CunzVj4xGhAwiwCkD9IXQvrMf0gjZPUuRpZyZfCV4+X/dw6kz6y/bTHdDqQvptOPwYNAQAKQPkhfEOnLNPTErn8lMIynbr0qe5Wrt1UrwsrHoJVLvJA+/K02hwCkzxyOaAUEvEYA0gfp05S+L9dl0zN3ZvpWHavtX7NA6IK9vkWKUHlNpUipg3faK1j4gWA9sieNA5U+r/2JtWc8kD57uKNXEHA6AUgfpC+o9GHfng9PuK9gkZ7KlSErlnK1/jhA+pz+J9Md8UH63JEnRAkC0SYA6YP0BZS+WXf5Kn2WvEDZq0u5flLnv4wboDjpxx/SF+0/gd7sD9LnzbxiVCAQKQFIH6QviPR19Smf+sXGoYQt2FJtqHtVZTWtCltYlTdJX/3Golh4tegVLJIzazSv+d2F9EX6Jw33MwFIH+YBCICAFgFIH6QvoPQ9+xef9Ck/ODrNR0Ptjkb27QX7UwTpwx9qMwhA+sygiDZAwHsEIH2QPm3pW59Nz95VJX1OlD2ffAV+ElYamNVHpxndtwfp894fUqeNCNLntIwgHhBwBgFIH6QvqPRVCZMFT+z6lczce3SaDDDEQxp6vvKo9OmhhGtCEYD0hSKE34NAbBKA9EH6Akrf38TyrvWyJ7ufGfvqqu1BdN6+PVT6YvOPbTRHDemLJm30BQLuIQDpg/QFkL4jxNJn6kMc8nprVYlP/V49jUvEj0IebeZy2ZPGjUqfe/54OjlSSJ+Ts4PYQMA+ApA+SJ+m9K1Yf4T+drd6T1+lfmlV5II8sVu9koel3EBfeUiffX8MvdQzpM9L2cRYQMA8ApA+SF9I6YvoIY5K4ystK6dbn/6RPlt3mDLb1KGPHxtAOSeK6cIHVtCJ/BIRw7BeZ9DL9/ek3qOW08GjBeJnE67vQGOvbke9Ri2Tf8Y/T0qMoyWPD6Je7etRYXEZ9bi3+u9fvK8nLfxiL709uS/VSkn0jdPvuY8gD4FE+L69cL+ikL5wyeE+JQFIH+YDCICAFgFIH6QvoPQ9d49U6QtjX5/UamUF8K0v9tHB3NM08fpz6PttuXQot4B6nF2fxr24gd6a2IdSa/qkjAXurufW0vwxPSk+Po4Gj19B/31sADWqkyx+d8H9K4QwNqqbrIjbZ2j8+0F//ZI+mTlQXL8vO5/um7eeFk3uK7fv874QL002eHSamX9aIH0+mpOGt6IRg5pQ/4kb6Hh+qZmIQ7aVmpxAW+b1ooa1k8S1q7efpEumbQp5X7ALuM21z/WgodM20YGjRbrbqpEYR5/P6Eo9zkqnyW/soTkfH9R1L6RPFyZcBAIxRwDSB+nTlr4NR+i5u7tpnLsrvay58kUl6hc3q2TPJ1lE32/PpeseXUXrX7yEGtb2Cdv+7NNC+t58sA+lpiQKGWNxu/O5H2n+2Erpq5S8hkrpe9wngX6n2sb5pG/guCrp25+dT3f8bS3t/OUkHT9VQpf1aUZvP9SX3lj2M42cs17EwD9bNKWv+OcH/7mZ5i7eJf758vOa0ZN/7koPL8yi1VuP0rln1qPWTWtRz3b1afiglrT3cD49uWgbvTi2p6l/NCB9RCw6H03tQuXlREvX5eoWHbMSwYL2ybQudPXMLDpdVEZLpmfSs4sP0NJ1x8LuQil92ceLxfjunLMjpAB2a5NG80e1o6HTNhuSX0hf2KnCjSDgaQKQPkhfQOn7+z3d/H4X8vUtkuGJu6rv2+MK32VTVorl3U94efdkMQ3m5d1TvuXdV8b1omF9zvBbyr209xn05qTzxO+LSriSt4I+FtKXIscmxSVJ3xJFpW/IxK+E6LG03fbMGrqibzNasSmHXhjTQ9w/fUEWXda3GZWUltOElzbRsqcuEAL64CubqG5aDXr10z20avYQIZmrthyl59/fSe9M7UcTX94kC6CZfyEgfUSX9WpAw3o2oCVrc+m+y1uIKttrYzrQ+t15QgD5nwuKy+neF3bK1/I/c3VwcuX3WV2dY3n6bEZXSk2OF+ni31/1eJZc0Sstq6AbZ20VYhdM+tR9qNuYsWgv3TCwsSxpL41qTx+szqGvs07Ilb4ZI9rQtec3EnEsXJEtxiF9eGzS7zbsOUUtGyaLimNhSTl1H7M2pCRK7UD6zPxWoi0Q8A4BSB+kL6T0RSp7UgdSUfDNL/fRwaOn6YYLMmjcCxvorQfPE6LFJcEirvT9zVfp45899OpPlF4rkSbdcE7l8i1Ln2/5Vv1kMd87YNyXtOSJyuXdw/k0et4GeuehvqKth9/IonrpSTTltSy/Mb/+QG86XVRKvxwtoIdu7CR+t2DZz7Ri4xE6eqKI3pvaT9zPUtnvvuX04YwBdOW0lfTZUxdUVhzN+4MA6SOSROmLTb/JFbGubdKEALJkLX+sKyXEkxCrp287U0jVr8eKafqNrenqx325ldrQqs5JlcSPfsilzhm1/KSL71Uu7yplkMVR3UdeQSnVrJEgt6GuzGlJX6BKH8vuk7e0lZe0WQDzC8uoV7t0VPrM+4qhJRCIaQKQPkhfUOkL+hCHn80pzqXQeLr3sTe30LA+zahHu3r0Ju/vO1pAf7ygFY1l6Zvkkz6+TSzvVkpfrZqJtHD5XiFjk27oWG3PnjJwcW9JpfTNHEiN66SIJdjR89bTO1MqpW9BFtVPT6LVW4/Roql9FTv74kQVb/YHO2nR1H7i51zJq5dWg1Zm5cjSJ2Tw85/pxx3HKOd4kaj4mf2JdelT76djvryX7Z/LDotK2cTXd9PATnWpTq1EWrbhGN07rLlYhu3fsQ69/UBHv3Qo98Ap98bxRVLl7KbBTUR1UFkZVFb67hnWjAZ3qSeqjSxlWn2k1UyQ25jw2m6/5Vgj0sdVxJYNU2SB5H8f1Lku1UtLhPSZ/UVDeyAQowQgfTEmfet3n6JP1+fSyGHNxX84tT4sWl9tOEJ/v/dc8etq7+ozIHvSm1z2ZZ+Wl3L5P6ob5w+l/MJSumB81fJu17Z16P3p59PA+1fIT+p2bVuXls4cKFfalA9qiNgUsbAwcqVv6cxBogInSd+7ldInLeX+Z+Uv8t49fgp42VODqVeH+vTgy5tojmJP31N3dqWRc9b5SR+3OXj8l/Tu1POpV/v6pv/ZcJP03f2PnTThmpbUtmlNTQ5FRUX07ZrNdNWcQt2cpKVdaclTWV1jgWpSN4mWb/yNfs4upMdvbkPfbTspL/NKS8FanSnblSp9yj11SuEKtLybEB8nLzdr9aGWNOV+QOXyLlf6tPYJcozKMaDSp3va4EIQAAGdBCB9MSZ9K7ecoGGPbBbCd++wZpryJ0nf8yN90qf8+L9MOfbet8fSpxZBnd81XZe5SfrSr1tJiQlxdP2AxpryF470qZdlxf9AmN2Txry0i1i6XhvbQexta5CeREsezqQ7Zm+XH7BQ7odTLssyePWS7Z7DBUIYbxvSVORFuWdOKX385LBSCNV9fLPlOF2YWc+vDWnPHsewP6eQHlywx29PHz+9K7UTbE8fVx/VlUNdk+j//8cQ9vTpJYXrQCC2CED6YlT6pGmuJX9C+jYeoecrK31yRU1RVlNW2KpJoV8JTscrUlx0mgYv7x7IOU1TRvj2/pn9cZv0SePXkr9wpM9snrHaHqQvVjOPcYNAcAKQvhiXPi35+2j1L7L0+ctd8H176iPVQr4Pz0WyF60/JG6VPi35a14v3vDybrQ4e70fSJ/XM4zxgUB4BGJW+q549Cdav+cU1UnV3tcWHk7n31X4/6+6OHKiOGCgXPkbeE4tSo4rpLm8vKs8Xk1VwZMa0ar6qYVP49kO1V7BqiuC7yH09Rq0fZtO0zAj+01uXEF1a9cSy6ZO//DSZaAPx39tvwY0rEMe/ell/S8jdvqY3RIfpM8tmUKcIBBdAjErfTsPnqZ/r8qJLm0H9Lb/SBG99XW2ZiTSEl27pvG0Zc8xmi329MXevj0709Tq5uX0x4taU51avtMgnPx54r39AcMb0KkOjb+yGVXk/WzoQQ4nj9dNsUH63JQtxAoC0SMQs9IXPcTO6kl6kEMZlXo/lrSnb/bI7spCn99AsJRrTV7dvrzLsjfp2gzi/489fdbMET2tQvr0UMI1IBB7BCB9MZZzpfQFevKSpe/rjUdo9qju1ehA9qydMG6VPqXsSYQCSZ/W6RiRnm0bKit6z75Vvydw35HCqJ//qzfWYGOG9IWaEfg9CMQmAUhfjOWdpe+Kx34K+JoNxqElfdi3F52J4jbp05I9PdKn9zxZrXfqWZkJtXApj3+zsl+z24b0mU0U7YGANwhA+ryRR92jOJhbREUl5QFfqKuWPsiebrSmXOgm6eP/AcHSF+gTrNKnlj6u/j15a1tq3zxVnDUrnZChfC/ed9tOiK74ml2HCuQzeaWzaqV71G1xte530zfT5492paHTNonza5XtKk/u0JI+PgrtrGY1Q/bLsanblU7r4N8FOu+XX9y8ZV4vMW5+t99dc3fQIyPaiNNHRl7avBoTPdVISJ8pX0c0AgKeIwDp81xKIx+QVOmbw8u7iodI8QqWyNmGasFN0hdqLHqXd1m6WCClly3zmbvSiRXK83f5hcwfTukslltZ3LTOql2/O0+0pbyORWzHwdP0pwubCumTzvHVWlJWC5X0gmQ9/fIpIcoTNfSc1csM1aeQSOLJ0jd/ZHvxAmolE35J9bCeDcRJJPzi6FMFZTTn44N+6YD0hZqd+D0IxCYBSF9s5j3oqIX0bTpCQvo0Xo/i+5n/x/81K4FfvyLfa0QmXfwKFqPTK1akT6vSp/yZdDKHWvqU12idVctn17706SG/82/5unbNUqlP+9pC+vi8XeUZt8ocae2nY3nT0++Bo4V+7eo5q1cST45ROgP4qsez5HOGp1yfIZ+7qzzHV6oMKk8SUY4D0mf0m4frQSA2CED6YiPPhkaplD68b88QuogvhvRtJj76TCl9UtXv12PFfvKldVatVOlTSprRSt/a53rIy8CcULX0BepXXelTX6eeHGpp5d8rBZUrfVrS161tmmZ1D9IX8dcPDYCA5wlA+jyfYuMD9ElfDs2Vnt6Nq17ZExU7v3Kf+Zrro8gAACAASURBVNU9RYtVgwgQi/FROvOOWJG+z2Z0pdTkeJEE3nM3ev4usadv6DR/6Vu67pi8T4739NVLS5Sv4XuVe+iUe/qU7Ut76ZQyp3dPn5b0BepX/XNetu5+ZjpJew55v57WWb1ceeQqH3+4cjdg4gZ6f3JnsacvVKWP71Gf38s/Q6XPmd9vRAUCdhOA9NmdAQf2L0vfaGl51z9IyJ51SYsF6bOOnq9ldWXO6v6i3b5UBWUh5uXoT6Z1oatnZokKqfSB9EU7K+gPBNxBANLnjjxFNUpJ+uZVSp+yc73CZ/ip3xjatxcsmZC+yKe616VPvVdQ+fQxpC/y+YMWQMDLBCB9Xs5umGNj6fuGl3cV0gfZCxOmwdsgfQaB4XJNAqj0YWKAAAhoEYD0YV5UI6CUPr2yx40YPq3Db3+e3+O81Z4OjpU0QfpiJdPWjhPSZy1ftA4CbiUA6XNr5iyMW5K+efdJx7DF3kMahcVllP1bIfGLeY+eLKLcE0V0qrCUDh4tEOSbN6xJaSmJ1KBOMtWtlUR1aiVRk3oplFIjIaLMQPoiwoebKwlA+jAVQAAEUOnDHNBFwF/6Agufl/btseCt2X6MVm89Smt2HKPNe45Tg9rJVCslgRrWThZyx5LHsscflj+WQJZBlkKWw9yTRdQxozb1bt+A+nZsQL07NJCv1wWeiCB9eknhumAEIH2YHyAAApA+zAFdBKqkr4e43n+JV/H6liAvWNZ6m4vvZ/7LuKqf6IrPrItWbTlKCz7fS9/8lENc2evdoT71al9fyFr3s+pRWs1EQ11xG+t3/SakUcjj9mOUmBBHA7s0ohFDWtOF3RqHbA/SFxIRLtBBANKnAxIuAYEYJIDl3RhMeqghS9L3jzE+6VN+3L5vjyt0PL63vtgnlmRvuiiDft/7DMpoUisUlrB+vy87n5au+ZXe/GIf5Z4sFv3dNCQjYH+QvrAw4yYVAUgfpgQIgIAWAUgf5kU1AlrS53bZY/F68ePdYtl2+MCWdOvQNmIpNpqfrftO0pvL99LbK/ZT+xbpNPLKs+nyvs38QoD0RTMj3u0L0ufd3GJkIBAJAUhfJPQ8eq9S+ty+b48lb8JLm+h4fgk9dGNHUdXjJVc7P3wyw7J1h+mpd7ZRYkI8zbw9Uywt8wfSZ2dmvNM3pM87ucRIQMBMApA+M2l6pC1J+l7g5d2w9u0xCHtfwcLLuDMWbqHP1x2mGbd2pj8OzrBd9rSmx3vfHBBx8h7CaTd3osumrKRPnxho2XJzNKdoUVERfbtmM101pzCa3aIvHMOGOQACIBCAAKQPU6MaAZa+ZWsP06sP9Ba/iwv18IWD3rd3Ir+Enn9/J728ZA/dfdmZdP/w9hG/RsXqKcIPgPDSM8fN8W948RJIn9XQPd4+Kn0eTzCGBwJhEoD0hQnOy7fx3rMRM1dTy8apYunxnFaVe9/85K6qmOeEp3J5yfT1z34WS6YX92hK02/uJN6b56YPC99Hqw86tipplCUqfUaJmXc9pM88lmgJBLxEANLnpWyaOBalRA3p3pSm3dSxSqIcdk4uP6Qx+Z+bqVWTWvTEHZlRf0DDROyeagrSZ186IX32sUfPIOBkApA+J2fHAbEpl0v/cumZNPKqs8QJFL6Pvfv2+J14LHv8kMbMOzJ1vQfPAUhjJgRIn32phvTZxx49g4CTCUD6nJwdB8XGD0Y8/q+t9N/Vh4RcjbgoQyyjsvdF81lYPjmDX3nCrz4pK6ugvw5v75nlUAel25RQIH2mYAyrEUhfWNhwEwh4ngCkz/MpNneApwpK6YPvfhEnWfCLh28e0ppuuaS1pQ8e8IMO0guO+ZSLq/s3p5suai2/5sTcEaI1swhA+swiabwdSJ9xZrgDBGKBAKQvFrJs0Rh3HzolTrbgyltpWbk4vkycOdu+AWW2rRP2U7NcVVyzPZdWb82lNTtyiR8s6d2+vjjK7Orzm4fdrkUY0GwAApA++6YGpM8+9ugZBJxMANLn5Oy4KDalqK3aelSIGp940bxhTapbq4Z4CCQ5KZ5aNUmVR8X7BU+cKqHs44VUVFwuKoe7fz1FhcXl1K8TC2RDIXvdz64H0XPRXJBCZen7fu0mmr28xIXREx06XkGN0+MoMcF94V/dPYmGnteGGjVq5L7gETEIgIBlBCB9lqGN7YZ5SXbznhPEe/CO5xeL/89it//IaRkMn33L/9egdg2qVTORmjdMpYzGqXRms7TYhueR0ZeWltKu3XuJnwR32+fIyTK66m85NPfW+tS9dQ23hU9xcUQZLZpSenq662JHwCAAAtYRgPRZxxYtgwAIuJTA/pxC6jTyR1oyPZMGdKrj0lEgbBAAARDwJwDpw4wAARAAARUBSB+mBAiAgBcJQPq8mFWMCQRAICICkL6I8OFmEAABhxKA9Dk0MQgLBEDAPgKQPvvYo2cQAAHrCED6rGOLlkEABFxKANLn0sQhbBAAgaAEIH2YICAAAiCgIgDpw5QAARDwIgFInxezijGBAAhERADSFxE+3AwCIOBQApA+hyYGYYEACNhHANJnH3v0DAIgYB0BSJ91bNEyCICASwlA+lyaOIQNAiAQlACkDxMEBEAABFQEIH2YEiAAAl4kAOnzYlYxJhAAgYgIQPoiwoebQQAEHEoA0ufQxCAsEAAB+whA+uxjj55BAASsIwDps44tWgYBEHApAUifSxOHsEEABIISgPRhgoAACICAigCkD1MCBEDAiwQgfV7MKsYEAiAQEQFIX0T4cDMIgIBDCUD6HJoYhAUCIGAfAUiffezRMwiAgHUEIH3WsUXLIAACLiUA6XNp4hA2CIBAUAKQPkwQEAABEFARgPRhSoAACHiRAKTPi1nFmEAABCIiAOmLCB9uBgEQcCgBSJ9DE4OwQAAE7CMA6bOPPXoGARCwjgCkzzq2aBkEQMClBCB9Lk0cwgYBEAhKANKHCQICIAACKgKQPkwJEAABLxKA9HkxqxgTCIBARAQgfRHhC3hzYWEh5eXlWdM4Wg1JoH79+pSQkBDyOlzgXQKQPu/mFiMDARAIkwCkL0xwIW7LycmhtVk/07ZfrWkfrQYmcF5boh7ndqXk5GRgimECkL4YTj6GDgIgoE0A0mfNzGDpW7jsZ5q+uMiaDtBqQAKLR6dQ/96ZkL4YnyOQvhifABg+CIBAdQKQPmtmBaTPGq56WoX06aHk/Wsgfd7PMUYIAiBgkACkzyAwnZdD+nSCsuAySJ8FUF3YJKTPhUlDyCAAAtYSgPRZwxfSZw1XPa1C+vRQ8v41kD7v5xgjBAEQMEgA0mcQmM7LIX06QVlwGaTPAqgubBLS58KkIWQQAAFrCUD6rOEL6bOGq55WIX16KHn/Gkif93OMEYIACBgkAOkzCEzn5ZA+naAsuAzSZwFUFzYJ6XNh0hAyCICAtQQgfdbwhfRZw1VPq5A+PZS8fw2kz/s5xghBAAQMEoD0GQSm83JIn05QFlwG6bMAqgubhPS5MGkIGQRAwFoCkD5r+EL6rOGqp1VInx5K3r8G0uf9HGOEIAACBglA+gwC03k5pE8nKAsug/RZANWFTUL6XJg0hAwCIGAtAUifNXwhfdZw1dMqpE8PJe9fA+nzfo4xQhAAAYMEIH0Ggem8HNKnE5QFl0H6LIDqwiYhfS5MGkIGARCwlgCkzxq+kD5ruOppFdKnh5L3r4H0eT/HGCEIgIBBApA+g8B0Xg7p0wnKgssgfRZAdWGTkD4XJg0hgwAIWEsA0mcNX0ifNVz1tArp00PJ+9dA+ryfY4wQBEDAIAFIn0FgOi+H9OkEZcFlkD4LoLqwSUifC5OGkEEABKwlAOmzhi+kzxquelqF9Omh5P1rIH3ezzFGCAIgYJAApM8gMJ2XQ/p0grLgMkifBVBd2CSkz4VJQ8ggAALWEoD0WcMX0mcNVz2tQvr0UPL+NZA+7+cYIwQBEDBIANJnEJjOyyF9OkFZcBmkzwKoLmwS0ufCpCFkEAABawlA+qzhC+mzhqueViF9eih5/xpIn/dzjBGCAAgYJADpMwiMiApLyiklKT7ojZA+41zNugPSZxZJd7cD6XN3/hA9CICABQQgfcahrtxygh5csJsmDc+gy3o10GwA0mecq1l3QPrMIunudiB97s4fogcBELCAAKTPOFSWvmGPbBY3ZraupSl/VklftzZp9NmMrpSaHC8qjt3HrKXcvFLaMq8XNaydJGJauCKbxr+62+9n+44U0u+mb6aVT50rX8fXlpZV0I2zttLSdccoNTnB7x7p9zMW7aUbBjamodM20/H8UuPAonwHpC/KwB3aHaTPoYlBWCAAAvYRgPQZZ6+UPulutfxZIX0sZRtn96QxL+0SksYCOP3G1jRi1jb6ZFoXunpmFhWXVtDa53rQNTOz6P3JnWnotE104GiR3yC5Hb5G63d8ofr33M/8Ue0gfcanCu6wkQCkz0b46BoEQMCZBCTpe21MB+rdLt2ZQTosqh935tGtz2/XjEqSvz6ty2nhsp9p+mJ/4YpkKLyUfN/lLeiSaZuqSZzV0rdgXAdqWi9ZVBhXbz8pYpg0vBVNHp4hYpF+xv/Mc+na8xvJP5/w2m568ta21L55Ku06VEAHc4to/e48mvPxQVlcr348KxI0fvei0mcaSlc3BOlzdfoQPAiAgBUETuSXUo9x6yj7eLEVzcdsm384rw5lNi00VfpYslo2TKF7X9hZTfqUy7ssYFc9nuW3VKuUsnAqfUsezqQ7Zm+nLzb9RkumZ9Ina3NpYOe6JMnaS6Pa0wercyghPo6evKUt9Z+4QSwFswDmF5bR5b0biJ9x1VEpr/x7SQDNmiyQPrNIursdSJ+784foQQAELCLA4nfitPP3alk0fMPNOrnSJ4lWQXG5LIc1EuPo8xld6T+rckR1LRzpUy7vsuDlFZTSXUOb+bGb/MYeSquZ4CemLKqDOtelemmJ8vKw1H+wJWjDSVHcAOmLhJ537oX0eSeXGAkIgAAI2EZAa09fx5a1aOoNVU/zRmNPH8vTy6Pa0Z1zd8p7+lj61BVBlj6uzj27+ID8wEYke/ok6euSkVZtqVm9BC1V+nq1S/fbE8gx9jyrNqXXTKjWRqSJhfRFStAb90P6vJFHjAIEQAAEbCWglL62TWvShGta0vUDGlNiQpwclxXSx40rn96Vnrz9OutEtSd1R8/fRYsmdBJ78PjDT/RKy8JmVPp4Kfe6/o3lvXvKp4C19vSpHwThcUhLxvxQipkfSJ+ZNN3bFqTPvblD5CAAAiDgGAIsfaPm79KUPSlIq6TPMRAiDMTKJ4IhfREmxyO3Q/o8kkgMAwRAAATsJMAPJiQnxftV9tTxQPqCZyjQQylm5BXSZwZF97cB6XN/DjECEAABEHAFAUiffWmC9NnH3kk9Q/qclA3EAgIgAAIeJgDpsy+5kD772DupZ0ifk7KBWEAABEDAwwQgffYlF9JnH3sn9Qzpc1I2EAsIgAAIeJgApM++5EL67GPvpJ4hfU7KBmIBARAAAQ8TgPTZl1xIn33sndQzpM9J2UAsIAACIOBhApA++5IL6bOPvZN6hvQ5KRuIBQRAAAQ8TADSZ19yIX32sXdSz5A+J2UDsYAACICAhwlA+uxLLqTPPvZO6hnS56RsIBYQAAEQ8DABSJ99yYX02cfeST1D+pyUDcQCAiAAAh4mAOmzL7mQPvvYO6lnSJ+TsoFYQAAEQMDDBCB99iUX0mcfeyf1DOlzUjYQCwiAAAh4mACkz77kQvrsY++kniF9TsoGYgEBEAABDxOA9NmXXEiffeyd1DOkz0nZQCwgAAIg4GECkD77kgvps4+9k3qG9DkpG4gFBEAABDxMANJnX3Ihffaxd1LPkD4nZQOxgAAIgICHCUD67EsupM8+9k7qGdLnpGwgFhAAARDwMAFIn33JhfTZx95JPUP6nJQNxAICIAACHiYA6bMvuZA++9g7qWdIn5OygVhAAARAwMMEIH32JRfSZx97J/UM6XNSNhALCIAACHiYAKTPvuRC+uxj76SeIX1OygZiAQEQAAEPE4D02ZdcSJ997J3UM6TPSdlALCAAAiDgYQKQPvuSC+mzj72Teob0OSkbiAUEQAAEPEyApW9t1s+07VcPD9KhQzuvLVGPc7tScnKyQyNEWNEgAOmLBmX0AQIgAAIgQIWFhZSXlwcSNhGoX78+JSQk2NQ7unU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AAARAAARAAARAwGICkD6LAaN5EAABEAABEAABEHACAUifE7KAGEAABEAABEAABEDAYgKQPosBo3kQAAEQAAEQAAEQcAIBSJ8TsoAYQAAEQAAEQAAEQMBiApA+iwGjeRAAARAAARAAARBwAgFInxOygBhMI7Bueza9vWw7PTCiJzWpX8u0dtGQcQKlpaW0a/deKi2rMH4z7oiIQFwcUUaLppSenh5RO7gZBEDAWwQgfd7KZ8yO5vipIpo47xt6Z/lOovgUSqgopGm3n0cjh59LiQnxMcvFzoEXFRXR92s30ezlJXaGEZN9X909iYae14YaNWoUk+PHoEEABLQJQPowM1xP4NWPs2ji3JVUEpdMRXFpFBcXT1RWQjXj8qhRnST65+RL6PzM5q4fp9sGwNL37ZrNdNWcQreF7vp4H7kqmW6+GNLn+kRiACBgMgFIn8lA0Vz0CPBS7l1PLqN92acpvyKN4hJqVOu8ouQ0pVTk0e/Oa01/H3cBlnyjlx6C9EURtqorSJ997NEzCDiZAKTPydlBbJoElEu5JQnpVJGQGoJUBSWVn6LEstNY8o3inIL0RRE2pM8+2OgZBFxEANLnomQhVCLNpVy9YLDkq5eUKddB+kzBGFYjqPSFhQ03gYDnCUD6PJ9ibwxQz1Ku3pFiyVcvqciug/RFxi+SuyF9kdDDvSDgXQKQPu/m1hMjM76Uq3fYWPLVSyrc6yB94ZKL/D5IX+QM0QIIeJEApM+LWfXImCJaytXLAEu+ekkZvg7SZxiZaTdA+kxDiYZAwFMEIH2eSqc3BmPmUq5eIljy1UtK/3WQPv2szL4S0mc2UbQHAt4gAOnzRh49MQrrlnL14vEt+SZVFNLUW3vjxc56sQW4DtIXIcAIbof0RQAPt4KAhwlA+jycXDcNLSpLuXqBlJf6XuxcOxEvdtbLTOM6SF8E8CK8FdIXIUDcDgIeJQDp82hi3TIsO5Zy9bKpKC2gmhV5NLRPBl7srBea4jpIXxjQTLoF0mcSSDQDAh4jAOnzWELdMhz7l3L1kqqgGuX5lFhRgCVfvcgqr1NLX43EOPp8RlfqcVY67TtSSP0nbqDj+aUGW/VdnpqcQGuf60HXzMyi9yd3pqHTNtGBo0W625Lu5/uyjxfLcU1+Yw/N+fig7na0LuS2t8zrRQ1rJ4lfL1yRTeNf3S3iNRpnoECk+C9/9Cf65+j2gqkydkhfRCnEzSDgWQKQPs+m1rkD40l3//Pf+J+V69xwfZEplnwXTP0d9el0htMjtj0+tfRNGt6KWjZMoXtf2EmX9WpAbZqkhC1YZkpfg/Qkmj+qHQ2dtjlsCVXC5tg+mdaFrp6ZRcWlFabKntSPNP6Jr++mKddnVIsd0mf79EcAIOBIApA+R6bFm0Ft2ZNLtz32Ge359VTAs3KdPnJpyfeK/m1p1phB1LBOTaeHbFt8aulj0XttbAfqPmatXJXr1iaNnry1LbVvnioqY2t35VFcHMnVwNHzd9GiCZ0oNTlejGP19pN0ybRNQSt9ykpbaVkF3ThrK3Vrm0aTh2fIbVz1eJZcKVz6cKbou7CkXI7tpVHt6YPVObR03THiGKff2JpGzNomV/Ckdvn36o+W9Ckrkrl5pX6VQGXVU0/s0viV1URl7BwPpM+2aY+OQcDRBCB9jk6PN4LjpdypL62ihUu3kr6zcp0+7qol38fu6kd/vrILJSb4pASfKgJae/pY/N5+oKO8vNu6cQp9OKWzWOqVZOhviw/Q/E8P0ZLpmfTs4gNCvPjDy8MfTe1Cd87ZIa4NtLzLfQzr2UBUFPkjSdvVj2eJf2ehW7bhGD0yoo1YbtWq9HEb913eQgjma2M60PrdefRzdqFfu4FyrV7eZVGVJJP769omTW6Hq5+nCsrkiqee2FlGv846IcaPSh++cSAAAkYIQPqM0MK1hgn86/NtNO7vX1FRRTIVxaVRXJyH5Khyybd5/WR6edLFWPJVzY5gD3JIS70vfXpIVNFYyJRSx/vzWM6WrM2lsVe0EJU//kgVrWDSx9dx+1zZY+Ga/d9fhGgqP4+/u4/+dGHTgNIXaPlY2S4LodZHWenjPYssjfzp07626E9Z6VNX6PTEznv3/rnsMKTP8F8j3AACIADpwxywhIAXlnL1gsGSrzYptfQpl0z1Sl9eQSnVrJEgqnZ6K33KaLifGwY0puzjJaJqJ32UD3IE2tPHslY7NVE86CFVDaX7lfsT1aNXSx9f265Zqix9Nw1u4lfdCzTPAsXO12NPn95vJ64DARBQEoD0YT6YSsB7S7l68WDJV01KLX28zPrZjK5if55U4WLhClbp42XYp287U+y54310ew4XiKXSYJU+qRrH8Uj9zBjRhq49v5EIkdu5a+6OoMu7fB0vtS786zliTyAvMavbvf357TT3L2eLpWnlk8Pq5V3es/e76Zvp80e7Vqv0cT/8dK8klXpi53iwvKv3e4nrQAAEIH2YA5YQ8PRSrl5iWPKVSeE9fdqTRlnxVFcF9U6zUNfhQY5QhPB7EIhNAqj0xWbeTR11LC3l6gWHJV8iSJ/2bJEeZpF+a8a7AdU9Qfr0flNxHQjEFgFIX2zl29TRxu5Srl6Msb3kC+nTO0/Mvw7SZz5TtAgCXiAA6fNCFm0YA5ZyDUCP0SVfSJ+BOWLypZA+k4GiORDwCAFIn0cSqXcYB3OLqKiknNo2De+lwljK1Uu6+nVeW/JdueUEDehUJyAQSF/4cyXSOyF9kRLE/SDgTQKQPm/mNeCo+D/UVzz2E10/oDFNuKalbvkLdyn3oRs70oghGdTvvi/o+KliW2jXSIynT58cRLPe205LfvhVxFArJZG2vfp7algnWfz73uz8ajHyNetfvISGPPAVHcg5Lceu1Z7+gXlnyTf9upVC+iZdm6Epf5FKn/S076afT/m9boWfcJ1wTSv5qVo1e+XrWIycx6tsJ1QboX6vfz5YcyWkzxquaBUE3E4A0uf2DBqMn6Vv2CObxV2JCXFC/iYPb0WtGqUEbCncpVyWo48fH0jlFRVCtmZ/4DshIdqfQNKnFLoFE/vQup2/6YoxMumrHL0HlnxZ+qQPy9/U61tT3w615Z+ZIX0LxnWgurUS5dei8Lv6+KSORnWS6MEFe+TTOozMKfVLoI3c65ZrIX1uyRTiBIHoEoD0RZe37b0ppU8KJiUpnu645Awad2ULalK3hhxjpEu5l/dtRsN6N6Mlaw7RmKvb0ZAJX5FSrvifTxeW0T3PryXpWv5nrg4+NMJ3gsKqLUfFfdKn25l1afkzg8XLaaXfj5+/kZ6+qxt1aJkuKnfSPdz+8IEtxXvZ9mXn08RXNvlV+rSk75vNR+S2uLrH7UmVvkDtBYs3VMLdvOSrlD5pnPxk6qThGZTZulbET+9ypW/+qHa0fONvdPi3YnFUGbd//1Utqay8QhzR9uuxYvndfxyD+sgzfg+g8mxf/j1vcZDe2cfvyONTQaT3B6rb4GPORl7aXD4bWH32b7DfK8/GVZ6vG8m5vqHmk/R7SJ9eUrgOBGKLQMxK386Dp+nfq3JiK9tEtP9IEb31dbbmuCX5u2NIY5r9zo8Rn5X7yv296P1vf6Hl67JFxe+OWWuo21l1hQBeOe1b+nLWYEqIjxNSN+svXcW1h44W0Ixbu9AVU31VJKkNaVlWGbhUSZy7eBe99NeedPusNaIvXsrdtPs4dWlTR7TNy7SbXx5Ko+euD7i8K4kiSyXH2nf0cjqWVywv70pxq9szEm/gDBmCkQAAIABJREFUyVa15Hvt0F7UonlDio+Lc/zcfOK9/QFjFHJ25Rl0Ivt/dNWcwrDGIknfg6/vofuuaCGOapOOZht1aXO/c3m5A6mCN/bl/9H7kzvLR6wteTiT7pi9nb7Y9JuoEs795CDd/ftm4gxf9fKvug2Wuvkj2/vdz7KpfDmy1u95Xkvn/2qdrxvuub56QUL69JLCdSAQWwRiVvquePQnWr/nFNVJTYypjBcWl9ORE4H31rH4XdipJn2+YhWVxadQaSJv1DcuIOo9cwz5wVc20z+X7hEi9cD8TTSoayOqUyuJPl97mEZeebYQwQFdGtI7U/r55YTvk5aGWfSWP3MB9WxXX1xTWFxGtz69hqbd3EkIHu8bZFFsUi+FfskpEFVEPcu7Uocsfa/c31u0VVJaLkvfny5uTS0apVZrj//jHixe3ZOrooySSo9TYt3WVL9uHaqR5KtkOvmzPye4zA3rUY9G9DhNI14qCmsYkvRd8WgWvXX/OTT/00N077DmdMMzW8W/s3yxyH0+o6vf2bwDJm7wkz6uFg6dtpn4HFxJGpXSx6IXqA2WvinXZ/jd/8HqnIAnYkhVPJZCqdKnPl83knN99YKE9OklhetAILYIxKz08b62/h3riEPZY+mjtbzL41cv8R49UUB//ftX9NG3e6goLp3iklINYVIu1/KNLFNSBU+SsmXrsunnw6do5u2Z9G3WUXmZV1oK1upQ2a6y0qeWvrzTpSErfVoPaQSSvkCVPpa+YPGGhlZBCaX5lFRxmh4Y0YMeuKkXJSbEh77NAVdoLe9yWNISb/szEunbNZsjrvSxsN0zrJn4rvJy7NiXd4mKHUufsqIWqNKnJX3KSiHHK1XltCp94Uhft7ZpQc/XDfdcX71ph/TpJYXrQCC2CED6Ylz6Au3nk74GP2z5lf48cxkdzC2kQkonSkjS9Q1RL8sql1j5P9QLJvShrnd9Rg1q1xDLsbw0Ky3hSnvnuCPej3fD46s0l2X5d7t/PUXTX8+qVun75Idfadwf2omKIFcDv9tylF747/8C7ukLVenL/q1QrjCq2wsWb1BYpYWUEneKBnVtRnPHX0jNG6XpYuuUi9TSp9zPxzGa8SCHJGytG6fQh1M6iwc6so8Xy9KnrKhJZ/OOeHZb0EofV+qu699Y7OtjiRz/6m65Kqduw4xKH7NQnq8riXE45/rqzT2kTy8pXAcCsUUA0hej0hdK9pRfg9Kycnrlw59o8gvfUmlCTSpNSA9ryTe2vlpBRltRRjUreGsB0SuTLqYLe7ZyJRpJ+tSyJw0mUulzJZTKoKNxvm4wPpA+N88exA4C1hGA9MWY9P24K4/+syqn2pO6eqZYpEu+evrw9jXuXcrVyssfn9kqP6mr9ftYlr5onK8L6fP2XwuMDgSsIADpizHpM2MShbvka0bfrm3D5Uu54XCPZekLh5eZ96DSZyZNtAUC3iEA6YP0hTWbseSrE5tHlnJ1jtbvMkhfONTMuQfSZw5HtAICXiMA6YP0RTSnseQbCJ+3lnLDmSSQvnComXMPpM8cjmgFBLxGANIH6TNlTmPJV4ExBpdytSYRpM+Ur1ZYjUD6wsKGm0DA8wQgfZA+0yZ5zC/5VpRRSkUe1U2Nc/VTuWZNCD3Sxy8qVh5Xpj7mbOi0TX6nZkgvNlb/XG/Meu/n6z6Z1oWunpklXuqsPK83N6+U1j7XQ5z4oT7RQ28coa6TXkwtvVQ61PXq30P6jBLD9SAQGwQgfZA+02d67C358lLuKUosP00Tburpqhcsm558RYN6pU+Sq9NFZfL795auO2ZlaCHbDiZ9VomeMihIX8gU4QIQAIEwCED6IH1hTBt9t8TCkm8FL+VSHl3QrbkrX7CsL5PhXRWJ9Eln214zM4uWPpxJDWsniRd13zV3Bz0yoo18ru6Tt7al9s1Txe+5SnjV41l+lcN9RwrFC525WscfqdLHL10eeWlzv3svmbZJHqjeSt9Ng5vIp/pIVUoWNikujrl2aiKlJvtOWdG6ZtehAjqYWyReFs2fyW/sIT45Z8G4DtS0XrK4l+/ja9bvzqM5Hx8k7mP6ja3FecRaH1T6wpuzuAsEvE4A0gfps3SOe3bJl5dyy09S3VrxWMoNMIP0Sp+0vMuCdOOsrcRVPknO5n58kDpn1KJ7X9jpJ228tNogPYmWPJxJd8zeLs7g5aPZNu09RTVrJIjrJw1vVe0oNKX0zR/Z3u9ePtZNqjCql525c+kMXWl5l8Xx9ovPkMVLeiHzr8eK5dNDlFVB5RIxxy6dMNK1TRrdd3kLUkonS53W2LpkpInr+Bg3SQAhfZb+CUPjIOApApA+SF9UJrR3lnyxlKt3wuiVPml5l8/XHdylnpAa5d47qZomVfKk/XQsTupzdZdtOEZP33amqPxJkqYUL6X0aZ2pq5S+UHv6WEifurWtHw6pSifFxUvWn8/oSj3O4lNsqsRRGTuPu2XDFFls+Tr18i4LJY+Nq5xc/Xx/cuegewpR6dM7S3EdCMQWAUgfpC+qM97NS75YyjU2VYxKn3JPn7S8q3xYgit37ZqlUp/2teXlXbX0NambRMs3/iaWQLU+ZkvfVec19KvQqYWtf8c6NKxnAyF06kqfFDtfo1XpU4+Nzwzu1jaNep5Vm9JrJlTrVzleSJ+xuYqrQSBWCED6IH1Rn+uuW/LFUm5Yc8So9PG+OxY7rnqNf3W3eEKWBe62IU3lKtmAiRvkKleoSh/ftHBFtl8FzUzpYyGdMaKNvBdPWp7m5V1J2IpLK+Q9hvz7PYcLxL5Ddey8XKve06clfdy2tOwb7GEXSF9YUxY3gYDnCUD6IH22TXLnL/liKTeSyaFH+iJpX+teaV+dtC9QuURrdl92tKf3qV5Inx3ZQZ8g4HwCkD5In+2z1IlLvljKjXxa2CF9l/VqQG8/0FEOnvfYBVrqjXyE0W9BqoRKD7YEigDSF/3coEcQcAMBSB+kzxHz1DFLvljKNW0+2CF9pgXv8oYgfS5PIMIHAYsIQPogfRZNrfCa5SXf8c9/TR+u3E2FcekUl5QaXkOG7/It5SaVn6YH8IJlw/S0boD0mYIxrEYgfWFhw00g4HkCkD5InyMnOS/53vnEMjqYW0gFFelECUmWxclLuTX5BcvnNqc5919IzRulWdZXLDUM6bMv25A++9ijZxBwMgFIH6TPsfNTWvJ96MVvqTQhlUriWcbizIu3ooxqVvhesPzygxfThT1bmdc2WiJIn32TANJnH3v0DAJOJgDpg/Q5eX6K2Mxf8sVSbjSSDumLBmXtPiB99rFHzyDgZAKQPkifk+enX2xmLPliKTd66Yb0RY+1uidIn33s0TMIOJkApA/S5+T5WS22sJd8sZQb9TxD+qKOXO4Q0mcfe/QMAk4mAOmD9Dl5fgaMTf+SL5Zy7UowpM8u8kSQPvvYo2cQcDIBSB+kz8nzM2RswZZ8sZQbEp+lF0D6LMUbtHFIn33s0TMIOJkApA/S5+T5qSs29ZJvcUUKpcadwlO5uuhZdxGkzzq2oVqG9IUihN+DQGwSgPRB+jwz86Ul3/e/3kmT/tSHHripFyUmxHtmfG4bCEvfxo0b/6+9OwGTorz3Pf6fnn2YYXEYAWVHFgnDIAImiltEyeXGjUg0kOMaPXFFiSsqKLkYVDzegFzBjSCPF/V4FT2KCrjF7ZjgAnfYA6iEzYFhm53u6fO8dVKdmp4epqe7quvtqm8/T57odNW7fN63fH7PW9X1pluzPdPevn37SklJiWf6Q0cQQCB5AUIfoS/5WaRZCXUNQcnLydKsVTQH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UIfYQ+d2cgtSOAAAIIIIBASgQIfYS+lEw0KkEAAQQQQAABdwVcCX1frN0l//HJVtn0/X7ZtvuQ7N1fI/sP1Ult/ZGUaWQf018aG6okVLUrZXW2b5cnxR3U//KlZ5f2MnxgiYw/q7/0694xZW2gIgQQQAABBBDwp0DKQt/arfvk8SWr5M3PtsmRUFiOSK4cacyUjIxMCWdkigTUPwdSNwqqrnBYRNT/UvQJhyTc2Cii/j8ckrxAUCRUJx2LcuXXY0+UmycMky7HtEtRY6gGAQQQQAABBPwk4Hjo21NZLXc+8bG88fFWacjIk3AgXyQz20/GrfY1HKqXHKmXjGCNTL50uNz2q5OlY2Fuq+dxAAIIIIAAAgggEK+Ao6HvsRdWye8Xfi6SXST1GQWpXcmLV0Cn48IhKciokSypl6fuPlcuOL2fTq2jLQgggAACCCCQxgKOhL5gqFGu/P278s4X26Umo4OIun3LJ26BcOiI5DVWypTLhsv9V/8k7vM4EAEEEEAAAQQQaEnA9tBXVXtEzrn532XT32ulPrO9iGSgn4hAOCT5jQfk7JOOkxf/1/+UrMwUPu+YSHs5BwEEEEAAAQS0FrA19KkVvrNueFm+2VYtjdkdtO54ejQuLDnBA3LRaT3kT9N+lh5NppUIIIAAAgggoKWAraHvuodXysvvb5WGrGO07Gx6NioseaG98sgNo+U3F5SmZxdoNQIIIIAAAgi4LmBb6PvTW+UyZe7HUpfZmVu6dg9rY1Byg/tk5dxL5ORBXewunfIQQAABBBBAwAcCtoS+A1X10v+S56Q6o5NIICtptnsnDpZJY3rJqbe8JweqGpIur11elnw1/zwZc8eHsr2ipsXycrICsvLRs2TEgGPk2z3VttWfdAfU2wSDtTLg2LCsXny5HcVRBgIIIIAAAgj4TMCW0Dd1/icy//WNUhdI/jk+FbzenHmGNIbDsuyLXTLntU0pGxIVNruXFMj1f1wl5//kOOnTtTCp+s2+XDP7L0cNm/F2sKBxn/yf28+SX54zMN5TOA4BBBBAAAEEEDAEkg59OyqqZPBlC+VI7rG2vJpFha1xo46TZX/ZKZMvHiBj7vxQFt11iny5ab8RwNQ/19SFIsFMHatCmgps904abHTqs7V7jfPMj7nSd8eC1XLTRf1lUI8i6dwht9lxqu5Fd54iZde9Gwlpw/p1lEeuGxY5x1wB/OONJ8mEM3o0qc967Ka/H5Yd+2ojxyxa/q3RzqQ+wXopKaiRLa9cw695k4LkZAQQQAABBPwnkHTom7nwP+Xhl9ZJ0Hg9S/KfZ343Ul795O+y8ss9xoqfWiUbdkJHIwBeOO0TeX/22ZIZyDBC3ex/LTOO3bm3VmZcWSoX3P+x0QCzDLVSqD7W0PfUlBFy9ey/GOW/M+tMmf3vG4wVRfOjgt9L950aub3bu0uB0Y6f3LzSCIIqdHYoyJYBPYoit3/NUPrnNT80OdbulT6jL+FKWXTfGBl3at/ksSkBAQQQQAABBHwjkHToK530vGzZGxDJyksaTYWz9c/9D2MVzvzc/cwaefbtrcYzeWql7syyEunQLluWr9otN17Y3wiCp5d2NoKa9aPOM28NW0PftH/5kREY1bOC0eHQer55q3fBm3+TZ343KnKOuaJoXblr6VgnQl+4/rD86qxu8tx9vMIl6QlHAQgggAACCPhIIKnQp27tnnjpQgnmd7XlF7vmrV3zNqi6XWqu4KmA1qVTnqz4co9s210lD109VD4p3xu5zWveCo41dvGGPmsIbCnImSt9hflZkVvI1pU+a0BUoS/WamJS86sxKPmhfbJv+Y1JFcPJCCCAAAIIIOAvgaRC35P/7xu595kvbfkBh2KPdVt2zdNj5eYnvjJu6ZrP2xW3zzHClLpNa96aVcHLfMYuGArLZTM/i3wXb+hTIXPlo2dLQW6m1DWEjGf7VF3m31QbzecFrfWZf1PnW0OfOt48zpZn+v4xNwsa98q7j1/M61v8da3SWwQQQAABBJISSCr0TXv6M3nkpfUSyE3+V7tJ9cLBk2MFOQeri6vodnJQ5k0Zza9449LiIAQQQAABBBBQAkmFvl/dv0yWflEhGdntPKupY+jLCh2SmVcPk5t/Odyz7nQMAQQQQAABBOwVSCr0nXrdi/L1d0HJsOFHHPZ2y9ulhesPyeTx/WXWDad7u6P0DgEEEEAAAQRsE0gq9A2/8gVZv1u9nu+fv7a1rWUU1KJA+Ei1XHRKiSz5/TiUEEAAAQQQQACBuASSCn1nXP+y/HVrAyt9cVHbd1Bj/UG589ITZca1TV9TY18NlIQAAggggAACXhNIKvT54Zk+HQc8p/GQ/OE3w+X6XwzTsXm0CQEEEEAAAQQ0FEgq9D3wzGcy60Xnfr0b/bJmcws09WLltn7a8oMM8xUvY+740JY9c9va1taObycHZN6U0/n1bmtQfI8AAggggAACEYGkQt9zb5bLXU/+RarFni3YosclOnxZ9+Bt6xh6KfTlhypk+f8ez3v62joJOB4BBBBAAAEfCyQV+vZUVssJv3hWQgXdbNmRI97Qp7ZlM7drUy9i3rG3Rp78jy3GtmvWXTysL1D+07vb5PTSEulWnG+8fNl8obKqM/pFy2prN7Xtm7nSF+t763ZxagVy/XeH5KM1Fc3aYPvcagxK+8AB2f3Wb20vmgIRQAABBBBAwLsCSYU+xTLiqhdk3c6wLXvvxgp91nBlBrXo7drUv5vbsJmrgWqrNuvWbCoMmrt4rPxyT2R7NLXTx8PXlsmpt7xn7Merzt/4/WG5YmxvI/QNO6Fjs+87FGTLrso6Yws4tV3b4dqgsTVcdBvMvX/tnD4ZRw7Lv5zTXebfda6dxVIWAggggAACCHhcIOnQ94dFX8ijL5bbthWb1ftoz9apsHXvpMHGip25MnfRtE9k6YzRRli7/Nze0r2kwAhm6hN9e9fc8u2kfp2aHKfKHdCjSH58YnHMcszvzy47Vjp3yI1s11Z5uMFYHbS2YXtFje3Tp0j2y5IHx8pPR/S0vWwKRAABBBBAAAHvCiQd+tQt3h9NfF5qMjqJBLJslYrnBxUqhKlw9/eKGhk58BgpzM+SMXd+KNbVv6OFPrXSZ10RjLXSF/398BM6ydPLthq3cq0f1RZrG2zFEJFwsE6Ob98gG168UrIyA3YXT3kIIIAAAggg4GGBpEOfsnnw2c9l3msbpCpcZCtVS6HPXOVTldU1hKTsuneluH1O5Pbtsi92Ge2IfqZv1KBiIxCq27jmSp86Ntln+hYt/9ZYUbTeQjbbYCdIu/A+efaeMXLB6f3sLJayEEAAAQQQQMAHAraEvrqGoPS88Gk5HO4gGZk5rrC15de5yTbQGhhVMF320BnGLebeXQrkmd+NigTLZOuxnp8RqpZhvXLl0wWX2VksZSGAAAIIIICATwRsCX3K6uX3Nsr1j74vNYFiychI/a1H8zav+Qyfk+Onbh2/dN8/d8O4+5k1xq1ep9oQDh2RgvB+ef+JCVLWv8TJrlE2AggggAACCHhUwLbQp3ymzv9EFry+TmoDnRx5hYtHx+Co3QqHG6WgcZ/MnXKWTDzvRD8S0GcEEEAAAQQQsEHA1tCn2jNuyqvy2foD0hBQz/dl2NBEPxcRlrzQfrlq3AB57Jaz/AxB3xFAAAEEEEAgSQHbQ19V7RH5xd1vyKpN+6U20IHgl+gAhUOSH94vF43uIwvuPpdf6ybqyHkIIIAAAgggYAjYHvpUocFQo/xuzkfywvKNUiMdbX+Vi+fHLlgv+XJQZvzmJ3LjhJM83106iAACCCCAAALOCzgS+sxmz391tdw7/xMJZ7eTunC+SEam8z1K5xoag9IuUCXtcsLy3L28gDmdh5K2I4AAAgggoJuAo6FPdfZAVb089n9XybxXVksoM18awjmSkZmrm4OL7QmLBOslL1Av2RkNMvXyUcbqHi9fdnFIqBoBBBBAAAEPCjge+kwztXPHU0vXyGsfbZGtOw+KZOZJfTAgEsiUDLUCmGnvbh6tjVUgK0caGxtFGoOtHWrf9+GwSGNIwuGgSGOjFOSEJNRQJ4P7dpbfXDBEJp43SPJyUutgX+coCQEEEEAAAQR0FkhZ6LMiqAD41mfbZO3WfbJt5yH5/odDsvOHqpQ6VecPkIxwvRTUfZeyenNyMqVrcTvp3aW99O/ZUUr7dZZxp/aVwvzslLWBihBAAAEEEEDAnwKuhD4dqLtf9ZmU9i6Ut6cP1aE5tAEBBBBAAAEEEHBUgNBH6HN0glE4AggggAACCOghQOgj9OkxE2kFAggggAACCDgqQOgj9Dk6wSgcAQQQQAABBPQQIPQR+vSYibQCAQQQQAABBBwVIPQR+hydYBSOAAIIIIAAAnoIEPoIfXrMRFqBAAIIIIAAAo4KEPoIfY5OMApHAAEEEEAAAT0ECH2EPj1mIq1AAAEEEEAAAUcFCH2EPkcnGIUjgAACCCCAgB4ChD5Cnx4zkVYggAACCCCAgKMChD5Cn6MTjMIRQAABBBBAQA8BQh+hT4+ZSCsQQAABBBBAwFEBQh+hz9EJRuEIIIAAAgggoIcAoY/Qp8dMpBUIIIAAAggg4KgAoY/Q5+gEo3AEEEAAAQQQ0EOA0Efo02Mm0goEEEAAAQQQcFSA0Efoc3SCUTgCCCCAAAII6CFA6CP06TETaQUCCCCAAAIIOCpA6CP0OTrBKBwBBBBAAAEE9BAg9BH69JiJtAIBBBBAAAEEHBUg9BH6HJ1gFI4AAggggAACeggQ+gh9zWZiKBSSYDCoxwz1YStycnIkIyPDhz2nywgggAACTgoQ+gh9zeZXRUWFbN6yTWqPEDycvPhilV2YE5Zhw8okNzc31VVTHwIIIICAxwUIfYS+mKFv8YptMn1pvcenv37dW3pznoweNZTQp9/Q0CIEEEAg7QUIfYQ+Qp9GlzG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YQ+Qp9GFzWhT6PBoCkIIICAxwQIfT4LfZ9vOCSL3t8td47vIX275seczhUVFbJ4xTaZvrTeY9Nd/+4Q+vQfI1qIAAIIpKsAoc9noe/jtQdl3INrJCszQy49/diY4a+toW9Yn0J5d0aZFOQGpO5IowyfvEq2700+MBbkZsqqx0+WsdNWt6k8dd7aeSOlc/vsyHUZDIVl4ux1squyQRbcNEDGTlsjB6qDxvet1aP6N31ib7l4ZnmkvNbOSfQ/CIS+ROU4DwEEEECgNQFCn09DnzkxYoW/toQ+FX6+mTNCJj+1Wd7+slJiBaTWJqH1+5ysDHnj/lK5du7GNgW9WHXECmaqfdGhr7X2Jdun1sq3fk/oa4sWxyKAAAIItEWA0Ofz0Bcr/BVlVsV9e/fnI4vllvO7y3nTVjeZdyoozbqyrww8vkA276yVD/7/fpk6oZdxjLrFrI63rhCaf9+xr14uOa3EOO6VTyvklIHtjZW++y/rLa99XtEsWN4zoWezcs2GtBT6Ft02SLp2yjVWJlVbLppZHllRLC7KjrRbrRSq7+9cuMVY6bv04bWyfEaZrNteI7c/t+Wo56gyrauN3/1QJ6Pv+jqyutjSRUroa8t/vjgWAQQQQKAtAr4Nfb2u+VwqD//37T0+/xRQK3+Xn9lJehRWy4NvtH6LVoWuHp3z5IYnNzULfa/fN8QIOipIWW+PPnXTwEiAM08yV/hunL9Z5v22v7HSt+9wMBKsyvoURsLlwsmD5Ksth0Xdqj5auS2FvmUPDJVr5myQ91bvl2XTh8qCd3bKg5P6GOFStTX6+7dW7ZMzhnSUA1VBo965b+5ocks41jmrv62S/JxMw0UZVdWGjPNa+xD6WhPiewQQQACBRAV8G/rG3P+NlLTPEbVS5afPph218m+vb4/Z5Q7tsuSGccfJpaNy5fVPv4/rhxxHW+kzb6OOHtxBltwxuEmdU5/faoQttXJ28glFxnfqecAf3/5VzNBnBsDxD5XLq1OHGAFNBcFY5ZrhKp7buyqArvi6sknos97+Vd+v314td1/SSwIBiTyvaC1bhb7oc1SZj1zVz3iusC3PORL6/HQ10lcEEEAgtQK+DX3qxwwqjJi3HFPL7l5t5g85rC0ww96N444X9c/JPNOnwtDTNw2QR1/dHgklMFBRAAAeJUlEQVRCyjnWLWAVGMeNKDZWw6wrfQtuGCCPLd0uH5UfbPJDDrXC174gS/YcaDDOaSlwmn2zM/Splb5nl++SWVf0NVYvG4LhJrd3o0Nfl47ZsvKb/XGt7lnHgtDn3rVBzQgggIDXBQh9/3jOzOsDbfbPGvqiw555TFtCnzrH+mxeS7+SVYHNfFbPPEaFOvO5N/W3rbtrjefrZkzqYxxrfaZP/RpYhbzFU040foWrfjSiPrHKNb+zO/SpX++qW7Vnl3Zq9hzg0Vb6VDsXf7Cn2S3wWHOO0OeXK5F+IoAAAqkXIPT5MPT9avY64zauubIXPe3aGvpSP231r9H63KIKn29NK5WLHyrnhxz6Dx0tRAABBDwrQOjzWejbd/iIZAUyjNu4LX0Ifclf72pV0vq8oXqGkR9yJO9KCQgggAACiQsQ+nwW+uKZKoS+eJScOYbbu864UioCCCCAgAihj9DX7Dog9Ln3nwZCn3v21IwAAgh4XYDQR+gj9Gl0l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gj9Gl0URP6NBoMmoIAAgh4TIDQR+iLGfo+XLVVPtwQ8th01787l47KklNGlElubq7+jaWFCCCAAAJpJUDoI/Q1m7A1NTVSWVmZVhPZS43t1q2bZGZmeqlL9AUBBBBAQAMBQh+hT4NpSBMQQAABBBBAwGkBQh+hz+k5RvkIIIAAAgggoIEAoY/Qp8E0pAkIIIAAAggg4LQAoY/Q5/Qco3wEEEAAAQQQ0ECA0Efo02Aa0gQEEEAAAQQQcFqA0Efoc3qOUT4CCCCAAAIIaCBA6CP0aTANaQICCCCAAAIIOC1A6CP0OT3HKB8BBBBAAAEENBAg9BH6NJiGNAEBBBBAAAEEnBYg9BH6nJ5jlI8AAggggAACGggQ+gh9GkxDmoAAAggggAACTgsQ+gh9Ts8xykcAAQQQQAABDQQIfYQ+DaYhTUAAAQQQQAABpwUIfYQ+p+cY5SOAAAIIIICABgKEPkKfBtOQJiCAAAIIIICA0wKEPkKf03OM8hFAAAEEEEBAAwFCH6FPg2lIExBAAAEEEEDAaQFCH6HP6TlG+QgggAACCCCggQChj9CnwTSkCQgggAACCCDgtAChj9Dn9ByjfAQQQAABBBDQQIDQR+jTYBrSBAQQQAABBBBwWoDQR+hzeo5RPgIIIIAAAghoIEDoI/Q1m4Y1NTVSWVmpwfT0ZxO6desmmZmZ/uw8vUYAAQQQcEyA0Efoaza5Kioq5MNVW+XDDSHHJh4Fxxa4dFSWnDKiTHJzcyFCAAEEEEDAVgFCH6EvZuhbvGKbTF9ab+tko7DWBZbenCejRw0l9LVOxREIIIAAAm0UIPQR+gh9bbxonDyc0OekLmUjgAAC/hYg9BH6CH0a/Te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5CH6FPo4ua0KfRYNAUBBBAwGMChD6fhb6D1UHJzQlIXnagxalcUVEhi1dsk+lL6z023fXvDqFP/zGihQgggEC6ChD6fBb6Pl57UK764wa57cLucs153WKGP0Kfe5czoc89e2pGAAEEvC5A6PNh6Bv34BpjXnfpmBMz/CUb+ob1KZR3Z5RJQW5A6o40yvDJq2T7Xj1XDXOyMmTZ9KHy2NLt8vaXla5f74Q+14eABiCAAAKeFSD0+Tj0mbM6OvwlE/oKcjPlmzkjZPJTm40QpQLg9Im95eKZ5Sm5iFSIe+P+Url27sa4giahLyXDQiUIIIAAAhoI+Dr09SzJk0lndtFgGFLXhDXfVsvdi7bErNAMfxcOz5aXP/g2oWf6fj6yWG45v7ucN211szoWTh4kl5xWYvz98w2H5M6FW2TWlX1l4PEF0rl9tvE3dZ4KirH+rs67Z0JPmfqPoG4eby3XWuniD/bIDU9uOuo5wVBYvq+ok7sXbZVdlQ0x641Vpwq3a+eNNNqtyrjuiY3yyFX9Iv8+cfa6hFYOWelL3bVATQgggIDfBHwb+m59+m/y7IpdfhvvuPo7cXRHGdi5NqHQpwJSj855RtiyflQYnHVFXxl919dyoDooKqhV14Vk/Kklcs2cDfLe6v2R26wqfC17YGjMv1tXDZ+6aaAcrg1Kaa/CSMiMXumLXmmMPse6Mhmr3rdW7ZMzhnSMrFSq81/7vEIyAxkybkRxpJ+qf9Z/jws6xkGEvkTlOA8BBBBAoDUB34a+1mC8+r36IYf5TF90H1VwuWdCL+nWribhX++2tNIXHQbVv585pKN0KsySsdPWGEHQDFQqfC24aUCzv6ugteSOwU2avXV3rXy6/lAkfEWHPtWeo51jvb0bq14VKq8be1yTOqc+v1XmvrkjsoJorjiaK4Lmvycyhwh9iahxDgIIIIBAPAKEvniUPHRMrNB37rBO8sDEPjK0dzujp3Y+06dW0p6+aYAs+fMPTW77mit9IwcUtSn0Rd86jg6Z0c/oxQqh1r9Fr/RFh83olcRYUyFWoI212hnPNCL0xaPEMQgggAACiQgQ+hJRS+NzrKHv9B91kHsu6SXq/62fZEKfKsf66131vJv5fFusZ/pirei1tNKnfhhiLcMs+5ejj408K6hW4Yb3KzL+3XymL/oc9cqaWy/oLiefUGT8uviz9Qdl/ts7jWf6YrXHWr5Z57C+hZFnC1UZSz76Qa4a09VgTOYXy4S+NL64aDoCCCCguQChT/MBsrt5KvT94ZXvYoY9s65kQ5/dbfZTeYQ+P402fUUAAQRSK0DoS62367WplaqszIyjtoPQ594wEfrcs6dmBBBAwOsChD6vj3AC/SP0JYBm0ymEPpsgKQYBBBBAoJkAoY9J0UyA0OfepCD0uWdPzQgggIDXBQh9Xh/hBPpH6EsAzaZTCH02QVIMAggggAArfcyB1gUIfa0bOXUEoc8pWcpFAAEEEGCljznA7V2N5gChT6PBoCkIIICAxwQIfR4bUDu6w0qfHYqJlUHoS8yNsxBAAAEEWhcg9LVu5LsjCH3uDTmhzz17akYAAQS8LkDo8/oIJ9A/Ql8CaDadQuizCZJiEEAAAQSaCRD6mBTNBAh97k0KQp979tSMAAIIeF2A0Of1EU6gf4S+BNBsOoXQZxMkxSCAAAIIsNLHHGhdgNDXupFTRxD6nJKlXAQQQAABVvqYA9ze1WgOEPo0GgyaggACCHhMgNDnsQG1ozus9NmhmFgZhL7E3DgLAQQQQKB1AUJf60a+O4LQ596QE/rcs6dmBBBAwOsChD6vj3AC/SP0JYBm0ymEPpsgKQYBBBBAoJkAoY9J0UyA0OfepCD0uWdPzQgggIDXBQh9Xh/hBPpH6EsAzaZTCH02QVIMAggggAArfcyB1gUIfa0bOXUEoc8pWcpFAAEEEGCljznA7V2N5gChT6PBoCkIIICAxwQIfR4bUDu6w0qfHYqJlUHoS8yNsxBAAAEEWhcg9LVu5LsjCH3uDTmhzz17akYAAQS8LkDo8/oIJ9A/Ql8CaDadQuizCZJiEEAAAQSaCRD6mBTNBFToK9+4TX44nIFOigV6dgrL8JPKJDc3N8U1Ux0CCCCAgNcFCH1eH+EE+nfkyBGpra1N4ExOsUOgsLBQAoGAHUVRBgIIIIAAAhEBQh+TAQ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ABQh9zAAEEEEAAAQQQ8IEAoc8Hg0wXEUAAAQQQQACBpEJf+bpNUlVTj6ILAsd1OUZ69jjehZqpEgEEEEAAAQTSUSCp0Pfpf34pDy+rk8rqcDr2PW3bPLJ3QK4+p0RKB/dP2z7QcAQQQAABBBBIrUDSoe+KZ2plzyFCXyqH7bwfBeSBCccS+lKJTl0IIIAAAgikuQChLw0HkNCXhoNGkxFAAAEEEHBZgNDn8gAkUj2hLxE1zkEAAQQQQMDfAoS+NBx/Ql8aDhpNRgABBBBAwGUB7UJfTlaGLJ9RJiefUCTf/VAno+/6Wg5UB1PCVJCbKaseP1nGTlst2/fq+6tkQl9KpgOVIIAAAggg4CkB7ULfPRN6So/OeXLDk5vk5yOLpU+XPFnwzk554/5SuXbuxrjCmAqObTnejhFNZZ2EPjtGjDIQQAABBBDwl4B2oU8FvYW3DpLhk1dFAt7CyYPkktNKjJH5dP1B4/8HHl8gm3fWyp0Lt8i7M8qkIDdg/P3zDYdkx776yPGLP9hjBEgVJqdO6BU55qKZ5bJ23kjp3D7b+JtaVfzZ9DWy/PdlkZW+o50TDIVl4ux18vaXlcb51jaqOvNzApE2qDadN221bTOL0GcbJQUhgAACCCDgGwHtQp+SV8FvyR2DI7d3a+pDkZW74qJsef2+IcZt3+hbsOZq243zN8u83/aPrAwO61Mo0yf2lotnlhsD+9RNA+VwbVDyczIjgbCqNiTPrtgdub2r6jnaOdEzxLrSV9anUGZd0Tdya1oFwq+2HJa5b+6wZWIR+mxhpBAEEEAAAQR8JaBl6DNHwLzVe+vTm5uEvgU3DZCx09YYz/pZnwFU59UdaZQf3/5Vk9BnhkjryM58+Tv5158dZ6z0qXPUyuK+w8FI6FPBTQVP62fq81ulMD/TWDGMXr2zhr5fn90lcotanW+9ZW3H7CL02aFIGQgggAACCPhLQLvQp1bhXvu8wrhtag19y6YPlceWbpddlQ1iDX0q0I0bUWys2FlX+hbcMMA4XpWjjrnl/O5NbrGqstXqnnX1zfpDDhX6os+xTo3oIKfqNtuYGchoci4rff66qOgtAggggAACOgpoF/rUrVjzGT1zBU7dxjWfmVPP9HUqzIqs9KmgZj6bp56z27q7VtTzejMm9TGeqTOf6bM+c6eOu+6JjfLIVf0iz/Sp425/bkuTX+9Gn/PntQfkp0M7GeNobZs5sObxPNOn41SnTQgggAACCPhbQLvQl6rhsK4oquD41rRSufih8pS9HiaZfnJ7Nxk9zkUAAQQQQMCfAr4NfdHP+ann9ez6oYXTU4nQ57Qw5SOAAAIIIOA9Ad+GvnQeSkJfOo8ebUcAAQQQQMAdAUKfO+5J1UroS4qPkxFAAAEEEPClAKEvDYed0JeGg0aTEUAAAQQQcFmA0OfyACRSPaEvETXOQQABBBBAwN8CWoU+9e67SWd2iexkEWto1CtdrO/pU8dY368XvUtHMsNrfR2MKqet26k51S5CXzKjyrkIIIAAAgj4U0Cb0Ge+WLmxUeTtL/e1+EvaWKHPiaEzA9+/Ld0eaYv1NS/x1Enoi0eJYxBAAAEEEEAgFQLahD5zZ41lq/Y1281CvWRZfdRrVT5ee1AW3TZIunbKlYLcgLH6pl7GvOrxk2XstNXGfrxqxVBtlWauzn37Q11klw/rPrzRx503bXXEPNYuHuaX1pc2m6t/1pdKm/Wa7Rr/ULm8/cBQ40XQ6sXQE2evM3YKSfTDSl+icpyHAAIIIICAfwW0CX3mKtp7q/dH9tmNtRWaClfLHhgq18zZIOpYtfXZgnd2yoOT+hihr7goW6ZP7C0Xzyw3RlWVe7g2KKW9Co1t2Mwt0VR4jD7O3P5NnWfdZs0MhyqwPbdyl4w96ZjILehYW6yZq5a3Pv03eXXqEHnizR0ypFc7Y6s4Oz6EPjsUKQMBBBBAAAF/CWgR+qKfnTNX9QrzM6VH57wmYSn69q4KdSu+royEPhUUl9wxuMkoznz5O7n8p11FrbipEKbCYazjrC9ojrXSp+rq0jFbduxriLTJuj/w8hllcvIJRUbdapu20+/6OlLfr8/uYqw+tvW5wFjTkdDnr4uU3iKAAAIIIGCHgBahz7y1a66Embdgn12+q8mtXtXheELfLed3N1b1rB+1Ite+IEv2HPjvwHa027fqvJae6bOuGqrjzJW+bXvqZNyIYqPs6JU+87Zz9ApiogNI6EtUjvMQQAABBBDwr4AWoS/6BxIqcH0zZ4RMfmqz/HL0sRL9TJ/117vRK33qmT7rM3fmM3SZgQxZPOXEJs/TxTrO+qxd9AqkWr0bPnmVzJjUJ9Imc+XOeqyqc+vuWpn02HpjpW/lN/vlqjFdIyuAqoxkfmVM6PPvBUvPEUAAAQQQSFRAi9CXaOP9eh6hz68jT78RQAABBBBIXIDQl7ida2cS+lyjp2IEEEAAAQTSVoDQl4ZDR+hLw0GjyQgggAACCLgsQOhzeQASqZ7Ql4ga5yCAAAIIIOBvAUJfGo4/oS8NB40mI4AAAggg4LKAK6FPvXZl0lld5I6FW1zufnpWT+hLz3Gj1QgggAACCLgp4Eroa+setm4C6Vg3oU/HUaFNCCCAAAII6C2Q8tCn3mdn3SdXbx5nW2e+xPnauRvb9N4+Qp+z40LpCCCAAAIIeFEg5aEvekcNc19bhRu9RVn0y5G/+6Eusudt9GBYX7Rsbqdm/Zsq+86FW2TWlX1l4PEF0rl9dqQ+68qjuRuI2rs3um3W8zfvrJWLZpbL2nkjjbLUx2zf9eOOM7ZcM/vUUr3W9i3+YE/ce/MS+rx4KdInBBBAAAEEnBVwJfRNn9hbVKiyBizVzejbvtbt2VQAq6oNydw3dzQTibWlmvrbrCv6RkKiCljVdSEZf2qJXDNng7y3er8smz5UHlu6XdRuHebWbea2ah+vPShmO822rd9eLbde0N0oU+2oEat9LZ13x/iezepVbXjj/lJhpc/ZSU7pCCCAAAIIICDiauhToWnJHYObjIO5Sqf+aF3pM7dAi7V9mQqEPTrnNVkpi/6b+vczh3SUToVZMnbaGjlQHYyEzI/KDxq3nMc/VG5sm6b2yi3rU9isbYve2y0jBxRFzo/VvnjOM8MtoY9LEAEEEEAAAQRSJeBK6DP3zh09uENkhS1Wh4+2umc9vqWVPnP1Th1rrvRZQ5t1ZVF9374gS/YcaDDCY6wyY92ajl59jOc8a+gzVxute/62Nvjc3m1NiO8RQAABBBBAIFog5aEv+occ1ufagqGwTJy9TnZVNsjr9w2RsdPXyNsPDI08M6eee3vqnZ3Gd+YtVrND8T7TZwZO60qfClwqrC2ecqJRvxnAots248Vv5bIzjo250qfaYT6X19p50WHzktNKIufGM0UJffEocQwCCCCAAAIIWAVSHvpU5fG+ssV6nAqLb00rlYsfKjduzerwcat9hD4dRp82IIAAAgggkF4CroQ+6w8gjsYV/cyf9Xk/HZjdah+hT4fRpw0IIIAAAgikl4AroS+9iPRrLaFPvzGhRQgggAACCOguQOjTfYRitI/Ql4aDRpMRQAABBBBwWYDQl8QARL9nMImi2nQqoa9NXByMAAIIIIAAAuLCe/rsVo9+jYoqv7Wt3mKFtdbOidXuRLdRS9aA0JesIOcjgAACCCDgP4G0W+mLDlqxQl9rw2jnCl287xJsrU1t+Z7Q1xYtjkUAAQQQQAABJZB2oS96v1r13r5Ftw2Srp1ypSA3YOynq/bEVTtsqJ01iouym+23q/bCVVusXfrwWlk+o0zWba+R25/bctRzWtpnV71getyI4rj3zbVj2hH67FCkDAQQQAABBPwlkHahL9ZK37IHhjbZ13bBOzvlwUl9IqEv+vu3Vu2TM4Z0lANVQflqy2FjP1/r7V0VFKPPWf1tleTnZBrhzrq6F2sHDqenEKHPaWHKRwABBBBAwHsCngh90btsrPi6sknoi/5+/fZqufuSXhIIiAyfvErUfr7RoS9WmY9c1c/YHcS6DzChz3sXBT1CAAEEEEDAiwJpGfqs+9VGP9OndsmIJ/Splb5nl++SWVf0NbZ0awiGm9zejQ59XTpmy8pv9hurgtZPvC+atnPysNJnpyZlIYAAAggg4A+BtAt9aljM5/rMvXgTWelToe/imeXGrdqzSzs1ew7waCt9qg3mPrv8kMMfFwq9RAABBBBAIN0F0jL0uYEea5/dyx5dZ/yI5Nq5G41bxKn6sNKXKmnqQQABBBBAwDsChL44xzLWPrsfrz1o/ApYrRim8kPoS6U2dSGAAAIIIOANAUJfGo4joS8NB40mI4AAAggg4LIAoc/lAUikekJfImqcgwACCCCAgL8FCH1pOP6EvjQcNJqMAAIIIICAywJJh77bX6qVisMu98Jn1Z85ICC3/rxESgf391nP6S4CCCCAAAIIJCqQVOj76ptyqa1L3a9WE+2kF8/remxn6de3lxe7Rp8QQAABBBBAwAGBpEKfA+2hSAQQQAABBBBAAAEHBAh9DqBSJAIIIIAAAgggoJsAoU+3EaE9CCCAAAIIIICAAwKEPgdQKRIBBBBAAAEEENBNgNCn24jQHgQQQAABBBBAwAEBQp8DqBSJAAIIIIAAAgjoJkDo021EaA8CCCCAAAIIIOCAAKHPAVSKRAABBBBAAAEEdBMg9Ok2IrQHAQQQQAABBBBwQIDQ5wAqRSKAAAIIIIAAAroJNAt9b8we37n7sUW6tZP2IIAAAggggAACCCQh8OoHm2XW4r++kqHK6HjOnL8GAtI7ifI4FQEEEEAAAQQQQEBTgWBj+AUj9PFBAAEEEEAAAQQQ8LbAfwEIi4yGTy49FAAAAABJRU5ErkJggg==&quot;"/>
    <we:property name="pageID" value="&quot;0&quot;"/>
    <we:property name="sourceDataType" value="0"/>
    <we:property name="tableAddress" value="&quot;'Mind Map'!A1:G14&quot;"/>
    <we:property name="tableName" value="&quot;Tabelle1&quot;"/>
    <we:property name="tableValues" value="[[&quot;Prozessstufen-ID&quot;,&quot;Prozessstufenbeschreibung&quot;,&quot;ID der nächsten Stufe&quot;,&quot;Verbinderbezeichnung&quot;,&quot;Formtyp&quot;,&quot;Alternativtext&quot;,&quot;Spalte1&quot;],[&quot;P1&quot;,&quot;Awe in Sport Psychology&quot;,&quot;P11, P12, P13&quot;,&quot;&quot;,&quot;Beginn&quot;,&quot;&quot;,&quot;&quot;],[&quot;P11&quot;,&quot;Awe and Pride&quot;,&quot;P112&quot;,&quot;&quot;,&quot;Entscheidung&quot;,&quot;&quot;,&quot;&quot;],[&quot;P112&quot;,&quot;Small self vs. Big self\nMaintaining vs. Rising in Hierarchy&quot;,&quot;&quot;,&quot;&quot;,&quot;Prozess&quot;,&quot;&quot;,&quot;&quot;],[&quot;P12&quot;,&quot;Creative Thinking&quot;,&quot;&quot;,&quot;&quot;,&quot;&quot;,&quot;&quot;,&quot;&quot;],[&quot;P121&quot;,&quot;Strategies to Achieve Goals\n(e.g. convergent thinking)&quot;,&quot;&quot;,&quot;&quot;,&quot;&quot;,&quot;&quot;,&quot;&quot;],[&quot;P13&quot;,&quot;Connectedness&quot;,&quot;&quot;,&quot;&quot;,&quot;&quot;,&quot;&quot;,&quot;&quot;],[&quot;P0&quot;,&quot;Theory&quot;,&quot;P01, P02&quot;,&quot;&quot;,&quot;&quot;,&quot;&quot;,&quot;&quot;],[&quot;P01&quot;,&quot;Cybernetics&quot;,&quot;P012&quot;,&quot;&quot;,&quot;&quot;,&quot;&quot;,&quot;&quot;],[&quot;P012&quot;,&quot;CB5T+Free Energy Principle&quot;,&quot;P0121&quot;,&quot;&quot;,&quot;Dokument&quot;,&quot;&quot;,&quot;&quot;],[&quot;P0121&quot;,&quot;High Pride as Ideal State&quot;,&quot;&quot;,&quot;&quot;,&quot;&quot;,&quot;&quot;,&quot;&quot;],[&quot;P02&quot;,&quot;SEBT Theory&quot;,&quot;P021&quot;,&quot;&quot;,&quot;Dokument&quot;,&quot;&quot;,&quot;&quot;],[&quot;P021&quot;,&quot;Awe as Result of Entropic Processing&quot;,&quot;P012, P0211&quot;,&quot;Chaos / Entropy / the Unknown&quot;,&quot;&quot;,&quot;&quot;,&quot;&quot;],[&quot;P0211&quot;,&quot;CB5T Theory&quot;,&quot;&quot;,&quot;&quot;,&quot;&quot;,&quot;&quot;,&quot;&quot;]]"/>
    <we:property name="templateID" value="&quot;TM11693435&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42792009-5BC7-4541-93E2-6BE74D29B2C6}">
  <we:reference id="wa104381637" version="1.0.0.0" store="de-DE" storeType="OMEX"/>
  <we:alternateReferences>
    <we:reference id="WA104381637" version="1.0.0.0" store="WA104381637"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8" Type="http://schemas.openxmlformats.org/officeDocument/2006/relationships/hyperlink" Target="../../../../../../:b:/g/personal/ennowinkler_ennosgermancourse_onmicrosoft_com/ETuMPY3mBPpBiWngupwus8MBYISMAFbNwbhE2WkoNeMVqg?e=ed3riI" TargetMode="External"/><Relationship Id="rId13" Type="http://schemas.openxmlformats.org/officeDocument/2006/relationships/hyperlink" Target="../../../../../../:b:/g/personal/ennowinkler_ennosgermancourse_onmicrosoft_com/EcSoKPr6LFhLurLJ6UDHUEQBuVz9Xw1Xpw2pioV6HfW5uw?e=kquTIc" TargetMode="External"/><Relationship Id="rId18" Type="http://schemas.openxmlformats.org/officeDocument/2006/relationships/hyperlink" Target="../../../../:b:/g/personal/ennowinkler_ennosgermancourse_onmicrosoft_com/ER7Kgf_JBpJFggIsRQuJ1BABSaWMP0kDVjcFeWARyZowPg?e=Fbn1Eh" TargetMode="External"/><Relationship Id="rId3" Type="http://schemas.openxmlformats.org/officeDocument/2006/relationships/hyperlink" Target="../../../../:b:/g/personal/ennowinkler_ennosgermancourse_onmicrosoft_com/EXgjZt1eTu5AtIo9n0Pa9CQBaVFEZZXyhoCTlLdIxUQLsQ?e=V1PrCR" TargetMode="External"/><Relationship Id="rId21" Type="http://schemas.openxmlformats.org/officeDocument/2006/relationships/hyperlink" Target="../../../../:b:/g/personal/ennowinkler_ennosgermancourse_onmicrosoft_com/EX6Sh59ie2tGh-rJ74UShvABIwiXky4HvT00IylWAaKDxw?e=CjMXIn" TargetMode="External"/><Relationship Id="rId7" Type="http://schemas.openxmlformats.org/officeDocument/2006/relationships/hyperlink" Target="../../../../../../:b:/g/personal/ennowinkler_ennosgermancourse_onmicrosoft_com/EaoHriX9GkNBs8ml1hzLEaEBHnWOj7usLzrRw91T2DY6MA?e=2FjxoM" TargetMode="External"/><Relationship Id="rId12" Type="http://schemas.openxmlformats.org/officeDocument/2006/relationships/hyperlink" Target="../../../../../../:b:/g/personal/ennowinkler_ennosgermancourse_onmicrosoft_com/EeQoA_8YVT5EuRkz5KWuK7sBJjeA4tFs9-JXSeM3jVQ8_g?e=EYo8a7" TargetMode="External"/><Relationship Id="rId17" Type="http://schemas.openxmlformats.org/officeDocument/2006/relationships/hyperlink" Target="../../../../:b:/g/personal/ennowinkler_ennosgermancourse_onmicrosoft_com/EeJ4QFN611ZFqxubPZwgJD4B-qXV3lk9a7NaqU9UvHFEag?e=vpuWwl" TargetMode="External"/><Relationship Id="rId2" Type="http://schemas.openxmlformats.org/officeDocument/2006/relationships/hyperlink" Target="../../../../../../:b:/g/personal/ennowinkler_ennosgermancourse_onmicrosoft_com/EcbJo2mbci9HrEXlejLnWdYBmcg03mqovOrZ1NxO5pyDqQ?e=DphJb6" TargetMode="External"/><Relationship Id="rId16" Type="http://schemas.openxmlformats.org/officeDocument/2006/relationships/hyperlink" Target="../../../../../../:b:/g/personal/ennowinkler_ennosgermancourse_onmicrosoft_com/ESV69T3tIK1AppdLJRRzDagB3GNpOLIy_yTBXp2hBm26OA?e=qkd4Eb" TargetMode="External"/><Relationship Id="rId20" Type="http://schemas.openxmlformats.org/officeDocument/2006/relationships/hyperlink" Target="../../../../:b:/g/personal/ennowinkler_ennosgermancourse_onmicrosoft_com/EZvjpTYvN0lOpknuAoBR_7AB27iKVWM1zRqb2ahrga7EzA?e=b9niA7" TargetMode="External"/><Relationship Id="rId1" Type="http://schemas.openxmlformats.org/officeDocument/2006/relationships/hyperlink" Target="../../../../../../:b:/g/personal/ennowinkler_ennosgermancourse_onmicrosoft_com/EREcE2jRG8VJnuksnoYkgN8BJujZC-P3utkf4rA58I8LeA?e=Y1PfVg" TargetMode="External"/><Relationship Id="rId6" Type="http://schemas.openxmlformats.org/officeDocument/2006/relationships/hyperlink" Target="../../../../../../:b:/g/personal/ennowinkler_ennosgermancourse_onmicrosoft_com/EaPhidLCed9ApN9cPm516K0BnSHGPXhAlzBMIXUDuybMww?e=tbOttC" TargetMode="External"/><Relationship Id="rId11" Type="http://schemas.openxmlformats.org/officeDocument/2006/relationships/hyperlink" Target="../../../../../../:b:/g/personal/ennowinkler_ennosgermancourse_onmicrosoft_com/EaEq0KhLa7hJv-2zjr0lu9QBoCGapCqCgS0TmOcHJ8TxQg?e=jcXvRL" TargetMode="External"/><Relationship Id="rId5" Type="http://schemas.openxmlformats.org/officeDocument/2006/relationships/hyperlink" Target="../../../../../../:b:/g/personal/ennowinkler_ennosgermancourse_onmicrosoft_com/EY4FgGl-eu5EmFYgcYPEUhcBK4KOzZ_FUcGw_Awnj-JdLg?e=tjI1nZ" TargetMode="External"/><Relationship Id="rId15" Type="http://schemas.openxmlformats.org/officeDocument/2006/relationships/hyperlink" Target="../../../../../../:b:/g/personal/ennowinkler_ennosgermancourse_onmicrosoft_com/ERi4Di4AKFtAiQ85r6azPUsBnXS3n7edD-uotXM_Smq39Q?e=DodURM" TargetMode="External"/><Relationship Id="rId10" Type="http://schemas.openxmlformats.org/officeDocument/2006/relationships/hyperlink" Target="../../../../../../:b:/g/personal/ennowinkler_ennosgermancourse_onmicrosoft_com/ER_nighMiq5ImUMsppvAZ0MBn7nIsI5eicF0-MhgnzS_sw?e=JfbnTm" TargetMode="External"/><Relationship Id="rId19" Type="http://schemas.openxmlformats.org/officeDocument/2006/relationships/hyperlink" Target="../../../../:b:/g/personal/ennowinkler_ennosgermancourse_onmicrosoft_com/EUZhYJV-ovZBpX21IDEqqBsBBW1WYlNlXGzeuvVg0AZjLw?e=bzOfXv" TargetMode="External"/><Relationship Id="rId4" Type="http://schemas.openxmlformats.org/officeDocument/2006/relationships/hyperlink" Target="../../../../../../:b:/g/personal/ennowinkler_ennosgermancourse_onmicrosoft_com/ERxsf53diypIl9ptQ2U3qewBsZkBUsBhg_xm8HNixoPhcg?e=9BUTZl" TargetMode="External"/><Relationship Id="rId9" Type="http://schemas.openxmlformats.org/officeDocument/2006/relationships/hyperlink" Target="../../../../../../:b:/g/personal/ennowinkler_ennosgermancourse_onmicrosoft_com/EZ-PqkbMmpRPnNTdRkQZc6UBxELErMes96DcgO2ZjX5iqg?e=DztVeK" TargetMode="External"/><Relationship Id="rId14" Type="http://schemas.openxmlformats.org/officeDocument/2006/relationships/hyperlink" Target="../../../../../../:b:/g/personal/ennowinkler_ennosgermancourse_onmicrosoft_com/EWcqkb7H-clPokC2tZFtgu0BBoSCaEnN8kxZC5K907UxYA?e=NuFsoq" TargetMode="External"/><Relationship Id="rId2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b:/g/personal/ennowinkler_ennosgermancourse_onmicrosoft_com/EZwtW0QhMNhGj7lwQXvzWuMBsub1KF865RzvpVusmM-lcA?e=gLXYK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2.daad.de/ausland/studieren/stipendium/de/70-stipendien-finden-und-bewerben/?status=4&amp;target=18&amp;subjectGrps=&amp;intention=&amp;daad=&amp;q=&amp;page=1&amp;detail=5755627901.%20Februar%20-%2017.%20M&#228;rz%202025,%20Auswahltermin%20im%20Mai/Juni,%20Stipendienantritt%20ab%20September%202025BewerbungsvoraussetzungenBitte%20pr&#252;fen%20Sie,%20ob%20Sie%20folgende%20Kriterien%20erf&#252;llen:%20%20%20%20Sie%20m&#252;ssen%20zum%20Bewerbungsschluss%20als%20Doktorandin%20bzw.%20Doktorand%20an%20einer%20deutschen%20Hochschule%20angenommen%20sein.%20Steht%20die%20formale%20Annahme%20noch%20aus,%20gen&#252;gt%20der%20Nachweis%20der%20Vergabe%20des%20Dissertationsthemas%20(siehe%20&#8222;Bewerbungsunterlagen&#8220;).%20%20%20%20Die%20Aufnahme%20des%20Promotionsstudiums%20darf%20zum%20Bewerbungsschluss%20nicht%20l&#228;nger%20als%20drei%20Jahre%20zur&#252;ckliegen,%20es%20sei%20denn,%20es%20liegen%20besondere%20Gr&#252;nde%20vor%20(siehe%20wichtige%20Stipendienhinweise%20/%20Abschnitt%20A,%20Punkt%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56E9-B3BA-44E1-9F7B-B05F659FF79F}">
  <dimension ref="A1:I507"/>
  <sheetViews>
    <sheetView topLeftCell="A5" zoomScale="55" zoomScaleNormal="55" workbookViewId="0">
      <selection activeCell="A3" sqref="A3"/>
    </sheetView>
  </sheetViews>
  <sheetFormatPr defaultColWidth="11.42578125" defaultRowHeight="18.75"/>
  <cols>
    <col min="1" max="1" width="65.85546875" style="13" customWidth="1"/>
    <col min="2" max="2" width="31.7109375" style="13" customWidth="1"/>
    <col min="3" max="3" width="9.85546875" style="13" customWidth="1"/>
    <col min="4" max="4" width="15.140625" style="13" customWidth="1"/>
    <col min="5" max="5" width="32.28515625" style="13" customWidth="1"/>
    <col min="6" max="6" width="95.42578125" style="12" customWidth="1"/>
    <col min="7" max="7" width="11.42578125" style="13"/>
    <col min="8" max="8" width="17.28515625" style="13"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75">
      <c r="A1" s="51" t="s">
        <v>0</v>
      </c>
      <c r="B1" s="9" t="str">
        <f t="shared" ref="B1:B64" si="0">IFERROR("@" &amp; MID(A1, SEARCH("{", A1) + 1, SEARCH(",", A1) - SEARCH("{", A1) - 1), "")</f>
        <v>@Mauss2009-uk</v>
      </c>
      <c r="C1" s="10" t="str">
        <f t="shared" ref="C1:C64" si="1">"[" &amp; B1 &amp; "]"</f>
        <v>[@Mauss2009-uk]</v>
      </c>
      <c r="D1" s="11" t="str">
        <f t="shared" ref="D1:D64" si="2">IFERROR(MID(A1,SEARCH("year = {",A1)+8,4), "")</f>
        <v/>
      </c>
      <c r="E1" s="11" t="str">
        <f t="shared" ref="E1:E64" si="3">IFERROR(MID(A1, SEARCH("author = {", A1) + 10, SEARCH("}", A1, SEARCH("author = {", A1)) - SEARCH("author = {", A1) - 10), "")</f>
        <v>Mauss, Iris B and Bunge, Silvia A and Gross, James J</v>
      </c>
      <c r="F1" s="12" t="str">
        <f t="shared" ref="F1:F64" si="4">IFERROR(IF(ISERROR(FIND("title =",A1)),"",MID(A1,FIND("title =",A1)+9,FIND("},",A1,FIND("title =",A1))-FIND("title =",A1)-9)),"")</f>
        <v>Culture and automatic emotion regulation</v>
      </c>
      <c r="G1" s="13" t="str">
        <f t="shared" ref="G1:G64" si="5">IFERROR("https://doi.org/" &amp; MID(A1, SEARCH("doi = {", A1) + 7, FIND("}", A1, SEARCH("doi = {", A1)) - SEARCH("doi = {", A1) - 7),"")</f>
        <v/>
      </c>
      <c r="H1" s="14">
        <f t="shared" ref="H1:H64" ca="1" si="6">IF(A1&lt;&gt;"",IF(H1&lt;&gt;"",H1,NOW()),"")</f>
        <v>45450.883512152781</v>
      </c>
      <c r="I1" s="1"/>
    </row>
    <row r="2" spans="1:9" ht="345">
      <c r="A2" s="51" t="s">
        <v>1</v>
      </c>
      <c r="B2" s="9" t="str">
        <f t="shared" si="0"/>
        <v>@DeYoung2023-zw</v>
      </c>
      <c r="C2" s="10" t="str">
        <f t="shared" si="1"/>
        <v>[@DeYoung2023-zw]</v>
      </c>
      <c r="D2" s="11" t="str">
        <f t="shared" si="2"/>
        <v/>
      </c>
      <c r="E2" s="11" t="str">
        <f t="shared" si="3"/>
        <v>DeYoung, Colin G and Tiberius, Valerie</v>
      </c>
      <c r="F2" s="12" t="str">
        <f t="shared" si="4"/>
        <v>Value fulfillment from a cybernetic perspective: A new                psychological theory of well-being</v>
      </c>
      <c r="G2" s="13" t="str">
        <f t="shared" si="5"/>
        <v/>
      </c>
      <c r="H2" s="14">
        <f t="shared" ca="1" si="6"/>
        <v>45450.883512152781</v>
      </c>
      <c r="I2" s="1"/>
    </row>
    <row r="3" spans="1:9" ht="75">
      <c r="A3" s="51" t="s">
        <v>2</v>
      </c>
      <c r="B3" s="9" t="str">
        <f t="shared" si="0"/>
        <v>@Eid2001-sk</v>
      </c>
      <c r="C3" s="10" t="str">
        <f t="shared" si="1"/>
        <v>[@Eid2001-sk]</v>
      </c>
      <c r="D3" s="11" t="str">
        <f t="shared" si="2"/>
        <v/>
      </c>
      <c r="E3" s="11" t="str">
        <f t="shared" si="3"/>
        <v>Eid, Michael and Diener, Ed</v>
      </c>
      <c r="F3" s="12" t="str">
        <f t="shared" si="4"/>
        <v>Norms for experiencing emotions in different cultures: Inter-                and intranational differences</v>
      </c>
      <c r="G3" s="13" t="str">
        <f t="shared" si="5"/>
        <v/>
      </c>
      <c r="H3" s="14">
        <f t="shared" ca="1" si="6"/>
        <v>45450.883512152781</v>
      </c>
      <c r="I3" s="1"/>
    </row>
    <row r="4" spans="1:9" ht="375">
      <c r="A4" s="51" t="s">
        <v>3</v>
      </c>
      <c r="B4" s="9" t="str">
        <f t="shared" si="0"/>
        <v>@Fredrickson2002-up</v>
      </c>
      <c r="C4" s="10" t="str">
        <f t="shared" si="1"/>
        <v>[@Fredrickson2002-up]</v>
      </c>
      <c r="D4" s="11" t="str">
        <f t="shared" si="2"/>
        <v/>
      </c>
      <c r="E4" s="11" t="str">
        <f t="shared" si="3"/>
        <v>Fredrickson, Barbara L and Joiner, Thomas</v>
      </c>
      <c r="F4" s="12" t="str">
        <f t="shared" si="4"/>
        <v>Positive emotions trigger upward spirals toward emotional                well-being</v>
      </c>
      <c r="G4" s="13" t="str">
        <f t="shared" si="5"/>
        <v/>
      </c>
      <c r="H4" s="14">
        <f t="shared" ca="1" si="6"/>
        <v>45450.883512152781</v>
      </c>
      <c r="I4" s="1"/>
    </row>
    <row r="5" spans="1:9" ht="409.5">
      <c r="A5" s="51" t="s">
        <v>4</v>
      </c>
      <c r="B5" s="9" t="str">
        <f t="shared" si="0"/>
        <v>@Gilchrist2018-wn</v>
      </c>
      <c r="C5" s="10" t="str">
        <f t="shared" si="1"/>
        <v>[@Gilchrist2018-wn]</v>
      </c>
      <c r="D5" s="11" t="str">
        <f t="shared" si="2"/>
        <v/>
      </c>
      <c r="E5" s="11" t="str">
        <f t="shared" si="3"/>
        <v>Gilchrist, Jenna D and Sabiston, Catherine M and Conroy, David E                and Atkinson, Michael</v>
      </c>
      <c r="F5" s="12" t="str">
        <f t="shared" si="4"/>
        <v>Authentic pride regulates runners' training progress</v>
      </c>
      <c r="G5" s="13" t="str">
        <f t="shared" si="5"/>
        <v/>
      </c>
      <c r="H5" s="14">
        <f t="shared" ca="1" si="6"/>
        <v>45450.883512152781</v>
      </c>
      <c r="I5" s="1"/>
    </row>
    <row r="6" spans="1:9" ht="409.5">
      <c r="A6" s="51" t="s">
        <v>5</v>
      </c>
      <c r="B6" s="9" t="str">
        <f t="shared" si="0"/>
        <v>@Kalokerinos2014-zz</v>
      </c>
      <c r="C6" s="10" t="str">
        <f t="shared" si="1"/>
        <v>[@Kalokerinos2014-zz]</v>
      </c>
      <c r="D6" s="11" t="str">
        <f t="shared" si="2"/>
        <v/>
      </c>
      <c r="E6" s="11" t="str">
        <f t="shared" si="3"/>
        <v>Kalokerinos, Elise K and Greenaway, Katharine H and Pedder,                David J and Margetts, Elise A</v>
      </c>
      <c r="F6" s="12" t="str">
        <f t="shared" si="4"/>
        <v>Don't grin when you win: the social costs of positive emotion                expression in performance situations</v>
      </c>
      <c r="G6" s="13" t="str">
        <f t="shared" si="5"/>
        <v/>
      </c>
      <c r="H6" s="14">
        <f t="shared" ca="1" si="6"/>
        <v>45450.883512152781</v>
      </c>
      <c r="I6" s="1"/>
    </row>
    <row r="7" spans="1:9" ht="405">
      <c r="A7" s="51" t="s">
        <v>6</v>
      </c>
      <c r="B7" s="9" t="str">
        <f t="shared" si="0"/>
        <v>@Mack2015-cd</v>
      </c>
      <c r="C7" s="10" t="str">
        <f t="shared" si="1"/>
        <v>[@Mack2015-cd]</v>
      </c>
      <c r="D7" s="11" t="str">
        <f t="shared" si="2"/>
        <v/>
      </c>
      <c r="E7" s="11" t="str">
        <f t="shared" si="3"/>
        <v>Mack, Diane E and Kouali, Despina and Gilchrist, Jenna D and                Sabiston, Catherine M</v>
      </c>
      <c r="F7" s="12" t="str">
        <f t="shared" si="4"/>
        <v>Pride and physical activity: behavioural regulations as a                motivational mechanism?</v>
      </c>
      <c r="G7" s="13" t="str">
        <f t="shared" si="5"/>
        <v/>
      </c>
      <c r="H7" s="14">
        <f t="shared" ca="1" si="6"/>
        <v>45450.883512152781</v>
      </c>
      <c r="I7" s="1"/>
    </row>
    <row r="8" spans="1:9" ht="409.5">
      <c r="A8" s="51" t="s">
        <v>7</v>
      </c>
      <c r="B8" s="9" t="str">
        <f t="shared" si="0"/>
        <v>@Miyamoto2014-vs</v>
      </c>
      <c r="C8" s="10" t="str">
        <f t="shared" si="1"/>
        <v>[@Miyamoto2014-vs]</v>
      </c>
      <c r="D8" s="11" t="str">
        <f t="shared" si="2"/>
        <v/>
      </c>
      <c r="E8" s="11" t="str">
        <f t="shared" si="3"/>
        <v>Miyamoto, Yuri and Ma, Xiaoming and Petermann, Amelia G</v>
      </c>
      <c r="F8" s="12" t="str">
        <f t="shared" si="4"/>
        <v>Cultural differences in hedonic emotion regulation after a                negative event</v>
      </c>
      <c r="G8" s="13" t="str">
        <f t="shared" si="5"/>
        <v/>
      </c>
      <c r="H8" s="14">
        <f t="shared" ca="1" si="6"/>
        <v>45450.883512152781</v>
      </c>
      <c r="I8" s="1"/>
    </row>
    <row r="9" spans="1:9" ht="36">
      <c r="A9" s="51"/>
      <c r="B9" s="9" t="str">
        <f t="shared" si="0"/>
        <v/>
      </c>
      <c r="C9" s="10" t="str">
        <f t="shared" si="1"/>
        <v>[]</v>
      </c>
      <c r="D9" s="11" t="str">
        <f t="shared" si="2"/>
        <v/>
      </c>
      <c r="E9" s="11" t="str">
        <f t="shared" si="3"/>
        <v/>
      </c>
      <c r="F9" s="12" t="str">
        <f t="shared" si="4"/>
        <v/>
      </c>
      <c r="G9" s="13" t="str">
        <f t="shared" si="5"/>
        <v/>
      </c>
      <c r="H9" s="14" t="str">
        <f t="shared" ca="1" si="6"/>
        <v/>
      </c>
      <c r="I9" s="1"/>
    </row>
    <row r="10" spans="1:9" ht="36">
      <c r="A10" s="51"/>
      <c r="B10" s="9" t="str">
        <f t="shared" si="0"/>
        <v/>
      </c>
      <c r="C10" s="10" t="str">
        <f t="shared" si="1"/>
        <v>[]</v>
      </c>
      <c r="D10" s="11" t="str">
        <f t="shared" si="2"/>
        <v/>
      </c>
      <c r="E10" s="11" t="str">
        <f t="shared" si="3"/>
        <v/>
      </c>
      <c r="F10" s="12" t="str">
        <f t="shared" si="4"/>
        <v/>
      </c>
      <c r="G10" s="13" t="str">
        <f t="shared" si="5"/>
        <v/>
      </c>
      <c r="H10" s="14" t="str">
        <f t="shared" ca="1" si="6"/>
        <v/>
      </c>
      <c r="I10" s="1"/>
    </row>
    <row r="11" spans="1:9" ht="36">
      <c r="A11" s="51"/>
      <c r="B11" s="9" t="str">
        <f t="shared" si="0"/>
        <v/>
      </c>
      <c r="C11" s="10" t="str">
        <f t="shared" si="1"/>
        <v>[]</v>
      </c>
      <c r="D11" s="11" t="str">
        <f t="shared" si="2"/>
        <v/>
      </c>
      <c r="E11" s="11" t="str">
        <f t="shared" si="3"/>
        <v/>
      </c>
      <c r="F11" s="12" t="str">
        <f t="shared" si="4"/>
        <v/>
      </c>
      <c r="G11" s="13" t="str">
        <f t="shared" si="5"/>
        <v/>
      </c>
      <c r="H11" s="14" t="str">
        <f t="shared" ca="1" si="6"/>
        <v/>
      </c>
      <c r="I11" s="1"/>
    </row>
    <row r="12" spans="1:9" ht="36">
      <c r="A12" s="51"/>
      <c r="B12" s="9" t="str">
        <f t="shared" si="0"/>
        <v/>
      </c>
      <c r="C12" s="10" t="str">
        <f t="shared" si="1"/>
        <v>[]</v>
      </c>
      <c r="D12" s="11" t="str">
        <f t="shared" si="2"/>
        <v/>
      </c>
      <c r="E12" s="11" t="str">
        <f t="shared" si="3"/>
        <v/>
      </c>
      <c r="F12" s="12" t="str">
        <f t="shared" si="4"/>
        <v/>
      </c>
      <c r="G12" s="13" t="str">
        <f t="shared" si="5"/>
        <v/>
      </c>
      <c r="H12" s="14" t="str">
        <f t="shared" ca="1" si="6"/>
        <v/>
      </c>
      <c r="I12" s="1"/>
    </row>
    <row r="13" spans="1:9" ht="36">
      <c r="A13" s="51"/>
      <c r="B13" s="9" t="str">
        <f t="shared" si="0"/>
        <v/>
      </c>
      <c r="C13" s="10" t="str">
        <f t="shared" si="1"/>
        <v>[]</v>
      </c>
      <c r="D13" s="11" t="str">
        <f t="shared" si="2"/>
        <v/>
      </c>
      <c r="E13" s="11" t="str">
        <f t="shared" si="3"/>
        <v/>
      </c>
      <c r="F13" s="12" t="str">
        <f t="shared" si="4"/>
        <v/>
      </c>
      <c r="G13" s="13" t="str">
        <f t="shared" si="5"/>
        <v/>
      </c>
      <c r="H13" s="14" t="str">
        <f t="shared" ca="1" si="6"/>
        <v/>
      </c>
      <c r="I13" s="1"/>
    </row>
    <row r="14" spans="1:9" ht="36">
      <c r="A14" s="51"/>
      <c r="B14" s="9" t="str">
        <f t="shared" si="0"/>
        <v/>
      </c>
      <c r="C14" s="10" t="str">
        <f t="shared" si="1"/>
        <v>[]</v>
      </c>
      <c r="D14" s="11" t="str">
        <f t="shared" si="2"/>
        <v/>
      </c>
      <c r="E14" s="11" t="str">
        <f t="shared" si="3"/>
        <v/>
      </c>
      <c r="F14" s="12" t="str">
        <f t="shared" si="4"/>
        <v/>
      </c>
      <c r="G14" s="13" t="str">
        <f t="shared" si="5"/>
        <v/>
      </c>
      <c r="H14" s="14" t="str">
        <f t="shared" ca="1" si="6"/>
        <v/>
      </c>
      <c r="I14" s="1"/>
    </row>
    <row r="15" spans="1:9" ht="36">
      <c r="A15" s="51"/>
      <c r="B15" s="9" t="str">
        <f t="shared" si="0"/>
        <v/>
      </c>
      <c r="C15" s="10" t="str">
        <f t="shared" si="1"/>
        <v>[]</v>
      </c>
      <c r="D15" s="11" t="str">
        <f t="shared" si="2"/>
        <v/>
      </c>
      <c r="E15" s="11" t="str">
        <f t="shared" si="3"/>
        <v/>
      </c>
      <c r="F15" s="12" t="str">
        <f t="shared" si="4"/>
        <v/>
      </c>
      <c r="G15" s="13" t="str">
        <f t="shared" si="5"/>
        <v/>
      </c>
      <c r="H15" s="14" t="str">
        <f t="shared" ca="1" si="6"/>
        <v/>
      </c>
      <c r="I15" s="1"/>
    </row>
    <row r="16" spans="1:9" ht="36">
      <c r="A16" s="51"/>
      <c r="B16" s="9" t="str">
        <f t="shared" si="0"/>
        <v/>
      </c>
      <c r="C16" s="10" t="str">
        <f t="shared" si="1"/>
        <v>[]</v>
      </c>
      <c r="D16" s="11" t="str">
        <f t="shared" si="2"/>
        <v/>
      </c>
      <c r="E16" s="11" t="str">
        <f t="shared" si="3"/>
        <v/>
      </c>
      <c r="F16" s="12" t="str">
        <f t="shared" si="4"/>
        <v/>
      </c>
      <c r="G16" s="13" t="str">
        <f t="shared" si="5"/>
        <v/>
      </c>
      <c r="H16" s="14" t="str">
        <f t="shared" ca="1" si="6"/>
        <v/>
      </c>
      <c r="I16" s="1"/>
    </row>
    <row r="17" spans="1:9" ht="36">
      <c r="A17" s="51"/>
      <c r="B17" s="9" t="str">
        <f t="shared" si="0"/>
        <v/>
      </c>
      <c r="C17" s="10" t="str">
        <f t="shared" si="1"/>
        <v>[]</v>
      </c>
      <c r="D17" s="11" t="str">
        <f t="shared" si="2"/>
        <v/>
      </c>
      <c r="E17" s="11" t="str">
        <f t="shared" si="3"/>
        <v/>
      </c>
      <c r="F17" s="12" t="str">
        <f t="shared" si="4"/>
        <v/>
      </c>
      <c r="G17" s="13" t="str">
        <f t="shared" si="5"/>
        <v/>
      </c>
      <c r="H17" s="14" t="str">
        <f t="shared" ca="1" si="6"/>
        <v/>
      </c>
      <c r="I17" s="1"/>
    </row>
    <row r="18" spans="1:9" ht="36">
      <c r="A18" s="51"/>
      <c r="B18" s="9" t="str">
        <f t="shared" si="0"/>
        <v/>
      </c>
      <c r="C18" s="10" t="str">
        <f t="shared" si="1"/>
        <v>[]</v>
      </c>
      <c r="D18" s="11" t="str">
        <f t="shared" si="2"/>
        <v/>
      </c>
      <c r="E18" s="11" t="str">
        <f t="shared" si="3"/>
        <v/>
      </c>
      <c r="F18" s="12" t="str">
        <f t="shared" si="4"/>
        <v/>
      </c>
      <c r="G18" s="13" t="str">
        <f t="shared" si="5"/>
        <v/>
      </c>
      <c r="H18" s="14" t="str">
        <f t="shared" ca="1" si="6"/>
        <v/>
      </c>
      <c r="I18" s="1"/>
    </row>
    <row r="19" spans="1:9" ht="36">
      <c r="A19" s="51"/>
      <c r="B19" s="9" t="str">
        <f t="shared" si="0"/>
        <v/>
      </c>
      <c r="C19" s="10" t="str">
        <f t="shared" si="1"/>
        <v>[]</v>
      </c>
      <c r="D19" s="11" t="str">
        <f t="shared" si="2"/>
        <v/>
      </c>
      <c r="E19" s="11" t="str">
        <f t="shared" si="3"/>
        <v/>
      </c>
      <c r="F19" s="12" t="str">
        <f t="shared" si="4"/>
        <v/>
      </c>
      <c r="G19" s="13" t="str">
        <f t="shared" si="5"/>
        <v/>
      </c>
      <c r="H19" s="14" t="str">
        <f t="shared" ca="1" si="6"/>
        <v/>
      </c>
      <c r="I19" s="1"/>
    </row>
    <row r="20" spans="1:9" ht="36">
      <c r="A20" s="51"/>
      <c r="B20" s="9" t="str">
        <f t="shared" si="0"/>
        <v/>
      </c>
      <c r="C20" s="10" t="str">
        <f t="shared" si="1"/>
        <v>[]</v>
      </c>
      <c r="D20" s="11" t="str">
        <f t="shared" si="2"/>
        <v/>
      </c>
      <c r="E20" s="11" t="str">
        <f t="shared" si="3"/>
        <v/>
      </c>
      <c r="F20" s="12" t="str">
        <f t="shared" si="4"/>
        <v/>
      </c>
      <c r="G20" s="13" t="str">
        <f t="shared" si="5"/>
        <v/>
      </c>
      <c r="H20" s="14" t="str">
        <f t="shared" ca="1" si="6"/>
        <v/>
      </c>
      <c r="I20" s="1"/>
    </row>
    <row r="21" spans="1:9" ht="36">
      <c r="A21" s="51"/>
      <c r="B21" s="9" t="str">
        <f t="shared" si="0"/>
        <v/>
      </c>
      <c r="C21" s="10" t="str">
        <f t="shared" si="1"/>
        <v>[]</v>
      </c>
      <c r="D21" s="11" t="str">
        <f t="shared" si="2"/>
        <v/>
      </c>
      <c r="E21" s="11" t="str">
        <f t="shared" si="3"/>
        <v/>
      </c>
      <c r="F21" s="12" t="str">
        <f t="shared" si="4"/>
        <v/>
      </c>
      <c r="G21" s="13" t="str">
        <f t="shared" si="5"/>
        <v/>
      </c>
      <c r="H21" s="14" t="str">
        <f t="shared" ca="1" si="6"/>
        <v/>
      </c>
      <c r="I21" s="1"/>
    </row>
    <row r="22" spans="1:9" ht="36">
      <c r="A22" s="51"/>
      <c r="B22" s="9" t="str">
        <f t="shared" si="0"/>
        <v/>
      </c>
      <c r="C22" s="10" t="str">
        <f t="shared" si="1"/>
        <v>[]</v>
      </c>
      <c r="D22" s="11" t="str">
        <f t="shared" si="2"/>
        <v/>
      </c>
      <c r="E22" s="11" t="str">
        <f t="shared" si="3"/>
        <v/>
      </c>
      <c r="F22" s="12" t="str">
        <f t="shared" si="4"/>
        <v/>
      </c>
      <c r="G22" s="13" t="str">
        <f t="shared" si="5"/>
        <v/>
      </c>
      <c r="H22" s="14" t="str">
        <f t="shared" ca="1" si="6"/>
        <v/>
      </c>
      <c r="I22" s="1"/>
    </row>
    <row r="23" spans="1:9" ht="36">
      <c r="A23" s="51"/>
      <c r="B23" s="9" t="str">
        <f t="shared" si="0"/>
        <v/>
      </c>
      <c r="C23" s="10" t="str">
        <f t="shared" si="1"/>
        <v>[]</v>
      </c>
      <c r="D23" s="11" t="str">
        <f t="shared" si="2"/>
        <v/>
      </c>
      <c r="E23" s="11" t="str">
        <f t="shared" si="3"/>
        <v/>
      </c>
      <c r="F23" s="12" t="str">
        <f t="shared" si="4"/>
        <v/>
      </c>
      <c r="G23" s="13" t="str">
        <f t="shared" si="5"/>
        <v/>
      </c>
      <c r="H23" s="14" t="str">
        <f t="shared" ca="1" si="6"/>
        <v/>
      </c>
      <c r="I23" s="1"/>
    </row>
    <row r="24" spans="1:9" ht="36">
      <c r="A24" s="51"/>
      <c r="B24" s="9" t="str">
        <f t="shared" si="0"/>
        <v/>
      </c>
      <c r="C24" s="10" t="str">
        <f t="shared" si="1"/>
        <v>[]</v>
      </c>
      <c r="D24" s="11" t="str">
        <f t="shared" si="2"/>
        <v/>
      </c>
      <c r="E24" s="11" t="str">
        <f t="shared" si="3"/>
        <v/>
      </c>
      <c r="F24" s="12" t="str">
        <f t="shared" si="4"/>
        <v/>
      </c>
      <c r="G24" s="13" t="str">
        <f t="shared" si="5"/>
        <v/>
      </c>
      <c r="H24" s="14" t="str">
        <f t="shared" ca="1" si="6"/>
        <v/>
      </c>
      <c r="I24" s="1"/>
    </row>
    <row r="25" spans="1:9" ht="36">
      <c r="A25" s="51"/>
      <c r="B25" s="9" t="str">
        <f t="shared" si="0"/>
        <v/>
      </c>
      <c r="C25" s="10" t="str">
        <f t="shared" si="1"/>
        <v>[]</v>
      </c>
      <c r="D25" s="11" t="str">
        <f t="shared" si="2"/>
        <v/>
      </c>
      <c r="E25" s="11" t="str">
        <f t="shared" si="3"/>
        <v/>
      </c>
      <c r="F25" s="12" t="str">
        <f t="shared" si="4"/>
        <v/>
      </c>
      <c r="G25" s="13" t="str">
        <f t="shared" si="5"/>
        <v/>
      </c>
      <c r="H25" s="14" t="str">
        <f t="shared" ca="1" si="6"/>
        <v/>
      </c>
      <c r="I25" s="1"/>
    </row>
    <row r="26" spans="1:9" ht="36">
      <c r="A26" s="51"/>
      <c r="B26" s="9" t="str">
        <f t="shared" si="0"/>
        <v/>
      </c>
      <c r="C26" s="10" t="str">
        <f t="shared" si="1"/>
        <v>[]</v>
      </c>
      <c r="D26" s="11" t="str">
        <f t="shared" si="2"/>
        <v/>
      </c>
      <c r="E26" s="11" t="str">
        <f t="shared" si="3"/>
        <v/>
      </c>
      <c r="F26" s="12" t="str">
        <f t="shared" si="4"/>
        <v/>
      </c>
      <c r="G26" s="13" t="str">
        <f t="shared" si="5"/>
        <v/>
      </c>
      <c r="H26" s="14" t="str">
        <f t="shared" ca="1" si="6"/>
        <v/>
      </c>
      <c r="I26" s="1"/>
    </row>
    <row r="27" spans="1:9" ht="36">
      <c r="A27" s="51"/>
      <c r="B27" s="9" t="str">
        <f t="shared" si="0"/>
        <v/>
      </c>
      <c r="C27" s="10" t="str">
        <f t="shared" si="1"/>
        <v>[]</v>
      </c>
      <c r="D27" s="11" t="str">
        <f t="shared" si="2"/>
        <v/>
      </c>
      <c r="E27" s="11" t="str">
        <f t="shared" si="3"/>
        <v/>
      </c>
      <c r="F27" s="12" t="str">
        <f t="shared" si="4"/>
        <v/>
      </c>
      <c r="G27" s="13" t="str">
        <f t="shared" si="5"/>
        <v/>
      </c>
      <c r="H27" s="14" t="str">
        <f t="shared" ca="1" si="6"/>
        <v/>
      </c>
      <c r="I27" s="1"/>
    </row>
    <row r="28" spans="1:9" ht="36">
      <c r="A28" s="51"/>
      <c r="B28" s="9" t="str">
        <f t="shared" si="0"/>
        <v/>
      </c>
      <c r="C28" s="10" t="str">
        <f t="shared" si="1"/>
        <v>[]</v>
      </c>
      <c r="D28" s="11" t="str">
        <f t="shared" si="2"/>
        <v/>
      </c>
      <c r="E28" s="11" t="str">
        <f t="shared" si="3"/>
        <v/>
      </c>
      <c r="F28" s="12" t="str">
        <f t="shared" si="4"/>
        <v/>
      </c>
      <c r="G28" s="13" t="str">
        <f t="shared" si="5"/>
        <v/>
      </c>
      <c r="H28" s="14" t="str">
        <f t="shared" ca="1" si="6"/>
        <v/>
      </c>
      <c r="I28" s="1"/>
    </row>
    <row r="29" spans="1:9" ht="36">
      <c r="A29" s="51"/>
      <c r="B29" s="9" t="str">
        <f t="shared" si="0"/>
        <v/>
      </c>
      <c r="C29" s="10" t="str">
        <f t="shared" si="1"/>
        <v>[]</v>
      </c>
      <c r="D29" s="11" t="str">
        <f t="shared" si="2"/>
        <v/>
      </c>
      <c r="E29" s="11" t="str">
        <f t="shared" si="3"/>
        <v/>
      </c>
      <c r="F29" s="12" t="str">
        <f t="shared" si="4"/>
        <v/>
      </c>
      <c r="G29" s="13" t="str">
        <f t="shared" si="5"/>
        <v/>
      </c>
      <c r="H29" s="14" t="str">
        <f t="shared" ca="1" si="6"/>
        <v/>
      </c>
      <c r="I29" s="1"/>
    </row>
    <row r="30" spans="1:9" ht="36">
      <c r="A30" s="51"/>
      <c r="B30" s="9" t="str">
        <f t="shared" si="0"/>
        <v/>
      </c>
      <c r="C30" s="10" t="str">
        <f t="shared" si="1"/>
        <v>[]</v>
      </c>
      <c r="D30" s="11" t="str">
        <f t="shared" si="2"/>
        <v/>
      </c>
      <c r="E30" s="11" t="str">
        <f t="shared" si="3"/>
        <v/>
      </c>
      <c r="F30" s="12" t="str">
        <f t="shared" si="4"/>
        <v/>
      </c>
      <c r="G30" s="13" t="str">
        <f t="shared" si="5"/>
        <v/>
      </c>
      <c r="H30" s="14" t="str">
        <f t="shared" ca="1" si="6"/>
        <v/>
      </c>
      <c r="I30" s="1"/>
    </row>
    <row r="31" spans="1:9" ht="36">
      <c r="A31" s="51"/>
      <c r="B31" s="9" t="str">
        <f t="shared" si="0"/>
        <v/>
      </c>
      <c r="C31" s="10" t="str">
        <f t="shared" si="1"/>
        <v>[]</v>
      </c>
      <c r="D31" s="11" t="str">
        <f t="shared" si="2"/>
        <v/>
      </c>
      <c r="E31" s="11" t="str">
        <f t="shared" si="3"/>
        <v/>
      </c>
      <c r="F31" s="12" t="str">
        <f t="shared" si="4"/>
        <v/>
      </c>
      <c r="G31" s="13" t="str">
        <f t="shared" si="5"/>
        <v/>
      </c>
      <c r="H31" s="14" t="str">
        <f t="shared" ca="1" si="6"/>
        <v/>
      </c>
      <c r="I31" s="1"/>
    </row>
    <row r="32" spans="1:9" ht="36">
      <c r="A32" s="51"/>
      <c r="B32" s="9" t="str">
        <f t="shared" si="0"/>
        <v/>
      </c>
      <c r="C32" s="10" t="str">
        <f t="shared" si="1"/>
        <v>[]</v>
      </c>
      <c r="D32" s="11" t="str">
        <f t="shared" si="2"/>
        <v/>
      </c>
      <c r="E32" s="11" t="str">
        <f t="shared" si="3"/>
        <v/>
      </c>
      <c r="F32" s="12" t="str">
        <f t="shared" si="4"/>
        <v/>
      </c>
      <c r="G32" s="13" t="str">
        <f t="shared" si="5"/>
        <v/>
      </c>
      <c r="H32" s="14" t="str">
        <f t="shared" ca="1" si="6"/>
        <v/>
      </c>
      <c r="I32" s="1"/>
    </row>
    <row r="33" spans="1:9" ht="36">
      <c r="A33" s="51"/>
      <c r="B33" s="9" t="str">
        <f t="shared" si="0"/>
        <v/>
      </c>
      <c r="C33" s="10" t="str">
        <f t="shared" si="1"/>
        <v>[]</v>
      </c>
      <c r="D33" s="11" t="str">
        <f t="shared" si="2"/>
        <v/>
      </c>
      <c r="E33" s="11" t="str">
        <f t="shared" si="3"/>
        <v/>
      </c>
      <c r="F33" s="12" t="str">
        <f t="shared" si="4"/>
        <v/>
      </c>
      <c r="G33" s="13" t="str">
        <f t="shared" si="5"/>
        <v/>
      </c>
      <c r="H33" s="14" t="str">
        <f t="shared" ca="1" si="6"/>
        <v/>
      </c>
      <c r="I33" s="1"/>
    </row>
    <row r="34" spans="1:9" ht="36">
      <c r="A34" s="51"/>
      <c r="B34" s="9" t="str">
        <f t="shared" si="0"/>
        <v/>
      </c>
      <c r="C34" s="10" t="str">
        <f t="shared" si="1"/>
        <v>[]</v>
      </c>
      <c r="D34" s="11" t="str">
        <f t="shared" si="2"/>
        <v/>
      </c>
      <c r="E34" s="11" t="str">
        <f t="shared" si="3"/>
        <v/>
      </c>
      <c r="F34" s="12" t="str">
        <f t="shared" si="4"/>
        <v/>
      </c>
      <c r="G34" s="13" t="str">
        <f t="shared" si="5"/>
        <v/>
      </c>
      <c r="H34" s="14" t="str">
        <f t="shared" ca="1" si="6"/>
        <v/>
      </c>
      <c r="I34" s="1"/>
    </row>
    <row r="35" spans="1:9" ht="36">
      <c r="A35" s="51"/>
      <c r="B35" s="9" t="str">
        <f t="shared" si="0"/>
        <v/>
      </c>
      <c r="C35" s="10" t="str">
        <f t="shared" si="1"/>
        <v>[]</v>
      </c>
      <c r="D35" s="11" t="str">
        <f t="shared" si="2"/>
        <v/>
      </c>
      <c r="E35" s="11" t="str">
        <f t="shared" si="3"/>
        <v/>
      </c>
      <c r="F35" s="12" t="str">
        <f t="shared" si="4"/>
        <v/>
      </c>
      <c r="G35" s="13" t="str">
        <f t="shared" si="5"/>
        <v/>
      </c>
      <c r="H35" s="14" t="str">
        <f t="shared" ca="1" si="6"/>
        <v/>
      </c>
      <c r="I35" s="1"/>
    </row>
    <row r="36" spans="1:9" ht="36">
      <c r="A36" s="51"/>
      <c r="B36" s="9" t="str">
        <f t="shared" si="0"/>
        <v/>
      </c>
      <c r="C36" s="10" t="str">
        <f t="shared" si="1"/>
        <v>[]</v>
      </c>
      <c r="D36" s="11" t="str">
        <f t="shared" si="2"/>
        <v/>
      </c>
      <c r="E36" s="11" t="str">
        <f t="shared" si="3"/>
        <v/>
      </c>
      <c r="F36" s="12" t="str">
        <f t="shared" si="4"/>
        <v/>
      </c>
      <c r="G36" s="13" t="str">
        <f t="shared" si="5"/>
        <v/>
      </c>
      <c r="H36" s="14" t="str">
        <f t="shared" ca="1" si="6"/>
        <v/>
      </c>
      <c r="I36" s="1"/>
    </row>
    <row r="37" spans="1:9" ht="36">
      <c r="A37" s="51"/>
      <c r="B37" s="9" t="str">
        <f t="shared" si="0"/>
        <v/>
      </c>
      <c r="C37" s="10" t="str">
        <f t="shared" si="1"/>
        <v>[]</v>
      </c>
      <c r="D37" s="11" t="str">
        <f t="shared" si="2"/>
        <v/>
      </c>
      <c r="E37" s="11" t="str">
        <f t="shared" si="3"/>
        <v/>
      </c>
      <c r="F37" s="12" t="str">
        <f t="shared" si="4"/>
        <v/>
      </c>
      <c r="G37" s="13" t="str">
        <f t="shared" si="5"/>
        <v/>
      </c>
      <c r="H37" s="14" t="str">
        <f t="shared" ca="1" si="6"/>
        <v/>
      </c>
      <c r="I37" s="1"/>
    </row>
    <row r="38" spans="1:9" ht="36">
      <c r="A38" s="51"/>
      <c r="B38" s="9" t="str">
        <f t="shared" si="0"/>
        <v/>
      </c>
      <c r="C38" s="10" t="str">
        <f t="shared" si="1"/>
        <v>[]</v>
      </c>
      <c r="D38" s="11" t="str">
        <f t="shared" si="2"/>
        <v/>
      </c>
      <c r="E38" s="11" t="str">
        <f t="shared" si="3"/>
        <v/>
      </c>
      <c r="F38" s="12" t="str">
        <f t="shared" si="4"/>
        <v/>
      </c>
      <c r="G38" s="13" t="str">
        <f t="shared" si="5"/>
        <v/>
      </c>
      <c r="H38" s="14" t="str">
        <f t="shared" ca="1" si="6"/>
        <v/>
      </c>
      <c r="I38" s="1"/>
    </row>
    <row r="39" spans="1:9" ht="36">
      <c r="A39" s="51"/>
      <c r="B39" s="9" t="str">
        <f t="shared" si="0"/>
        <v/>
      </c>
      <c r="C39" s="10" t="str">
        <f t="shared" si="1"/>
        <v>[]</v>
      </c>
      <c r="D39" s="11" t="str">
        <f t="shared" si="2"/>
        <v/>
      </c>
      <c r="E39" s="11" t="str">
        <f t="shared" si="3"/>
        <v/>
      </c>
      <c r="F39" s="12" t="str">
        <f t="shared" si="4"/>
        <v/>
      </c>
      <c r="G39" s="13" t="str">
        <f t="shared" si="5"/>
        <v/>
      </c>
      <c r="H39" s="14" t="str">
        <f t="shared" ca="1" si="6"/>
        <v/>
      </c>
      <c r="I39" s="1"/>
    </row>
    <row r="40" spans="1:9" ht="36">
      <c r="A40" s="51"/>
      <c r="B40" s="9" t="str">
        <f t="shared" si="0"/>
        <v/>
      </c>
      <c r="C40" s="10" t="str">
        <f t="shared" si="1"/>
        <v>[]</v>
      </c>
      <c r="D40" s="11" t="str">
        <f t="shared" si="2"/>
        <v/>
      </c>
      <c r="E40" s="11" t="str">
        <f t="shared" si="3"/>
        <v/>
      </c>
      <c r="F40" s="12" t="str">
        <f t="shared" si="4"/>
        <v/>
      </c>
      <c r="G40" s="13" t="str">
        <f t="shared" si="5"/>
        <v/>
      </c>
      <c r="H40" s="14" t="str">
        <f t="shared" ca="1" si="6"/>
        <v/>
      </c>
      <c r="I40" s="1"/>
    </row>
    <row r="41" spans="1:9" ht="36">
      <c r="A41" s="51"/>
      <c r="B41" s="9" t="str">
        <f t="shared" si="0"/>
        <v/>
      </c>
      <c r="C41" s="10" t="str">
        <f t="shared" si="1"/>
        <v>[]</v>
      </c>
      <c r="D41" s="11" t="str">
        <f t="shared" si="2"/>
        <v/>
      </c>
      <c r="E41" s="11" t="str">
        <f t="shared" si="3"/>
        <v/>
      </c>
      <c r="F41" s="12" t="str">
        <f t="shared" si="4"/>
        <v/>
      </c>
      <c r="G41" s="13" t="str">
        <f t="shared" si="5"/>
        <v/>
      </c>
      <c r="H41" s="14" t="str">
        <f t="shared" ca="1" si="6"/>
        <v/>
      </c>
      <c r="I41" s="1"/>
    </row>
    <row r="42" spans="1:9" ht="36">
      <c r="A42" s="51"/>
      <c r="B42" s="9" t="str">
        <f t="shared" si="0"/>
        <v/>
      </c>
      <c r="C42" s="10" t="str">
        <f t="shared" si="1"/>
        <v>[]</v>
      </c>
      <c r="D42" s="11" t="str">
        <f t="shared" si="2"/>
        <v/>
      </c>
      <c r="E42" s="11" t="str">
        <f t="shared" si="3"/>
        <v/>
      </c>
      <c r="F42" s="12" t="str">
        <f t="shared" si="4"/>
        <v/>
      </c>
      <c r="G42" s="13" t="str">
        <f t="shared" si="5"/>
        <v/>
      </c>
      <c r="H42" s="14" t="str">
        <f t="shared" ca="1" si="6"/>
        <v/>
      </c>
      <c r="I42" s="1"/>
    </row>
    <row r="43" spans="1:9" ht="36">
      <c r="A43" s="51"/>
      <c r="B43" s="9" t="str">
        <f t="shared" si="0"/>
        <v/>
      </c>
      <c r="C43" s="10" t="str">
        <f t="shared" si="1"/>
        <v>[]</v>
      </c>
      <c r="D43" s="11" t="str">
        <f t="shared" si="2"/>
        <v/>
      </c>
      <c r="E43" s="11" t="str">
        <f t="shared" si="3"/>
        <v/>
      </c>
      <c r="F43" s="12" t="str">
        <f t="shared" si="4"/>
        <v/>
      </c>
      <c r="G43" s="13" t="str">
        <f t="shared" si="5"/>
        <v/>
      </c>
      <c r="H43" s="14" t="str">
        <f t="shared" ca="1" si="6"/>
        <v/>
      </c>
      <c r="I43" s="1"/>
    </row>
    <row r="44" spans="1:9" ht="36">
      <c r="A44" s="51"/>
      <c r="B44" s="9" t="str">
        <f t="shared" si="0"/>
        <v/>
      </c>
      <c r="C44" s="10" t="str">
        <f t="shared" si="1"/>
        <v>[]</v>
      </c>
      <c r="D44" s="11" t="str">
        <f t="shared" si="2"/>
        <v/>
      </c>
      <c r="E44" s="11" t="str">
        <f t="shared" si="3"/>
        <v/>
      </c>
      <c r="F44" s="12" t="str">
        <f t="shared" si="4"/>
        <v/>
      </c>
      <c r="G44" s="13" t="str">
        <f t="shared" si="5"/>
        <v/>
      </c>
      <c r="H44" s="14" t="str">
        <f t="shared" ca="1" si="6"/>
        <v/>
      </c>
      <c r="I44" s="1"/>
    </row>
    <row r="45" spans="1:9" ht="36">
      <c r="A45" s="51"/>
      <c r="B45" s="9" t="str">
        <f t="shared" si="0"/>
        <v/>
      </c>
      <c r="C45" s="10" t="str">
        <f t="shared" si="1"/>
        <v>[]</v>
      </c>
      <c r="D45" s="11" t="str">
        <f t="shared" si="2"/>
        <v/>
      </c>
      <c r="E45" s="11" t="str">
        <f t="shared" si="3"/>
        <v/>
      </c>
      <c r="F45" s="12" t="str">
        <f t="shared" si="4"/>
        <v/>
      </c>
      <c r="G45" s="13" t="str">
        <f t="shared" si="5"/>
        <v/>
      </c>
      <c r="H45" s="14" t="str">
        <f t="shared" ca="1" si="6"/>
        <v/>
      </c>
      <c r="I45" s="1"/>
    </row>
    <row r="46" spans="1:9" ht="36">
      <c r="A46" s="51"/>
      <c r="B46" s="9" t="str">
        <f t="shared" si="0"/>
        <v/>
      </c>
      <c r="C46" s="10" t="str">
        <f t="shared" si="1"/>
        <v>[]</v>
      </c>
      <c r="D46" s="11" t="str">
        <f t="shared" si="2"/>
        <v/>
      </c>
      <c r="E46" s="11" t="str">
        <f t="shared" si="3"/>
        <v/>
      </c>
      <c r="F46" s="12" t="str">
        <f t="shared" si="4"/>
        <v/>
      </c>
      <c r="G46" s="13" t="str">
        <f t="shared" si="5"/>
        <v/>
      </c>
      <c r="H46" s="14" t="str">
        <f t="shared" ca="1" si="6"/>
        <v/>
      </c>
      <c r="I46" s="1"/>
    </row>
    <row r="47" spans="1:9" ht="36">
      <c r="A47" s="51"/>
      <c r="B47" s="9" t="str">
        <f t="shared" si="0"/>
        <v/>
      </c>
      <c r="C47" s="10" t="str">
        <f t="shared" si="1"/>
        <v>[]</v>
      </c>
      <c r="D47" s="11" t="str">
        <f t="shared" si="2"/>
        <v/>
      </c>
      <c r="E47" s="11" t="str">
        <f t="shared" si="3"/>
        <v/>
      </c>
      <c r="F47" s="12" t="str">
        <f t="shared" si="4"/>
        <v/>
      </c>
      <c r="G47" s="13" t="str">
        <f t="shared" si="5"/>
        <v/>
      </c>
      <c r="H47" s="14" t="str">
        <f t="shared" ca="1" si="6"/>
        <v/>
      </c>
      <c r="I47" s="1"/>
    </row>
    <row r="48" spans="1:9" ht="36">
      <c r="A48" s="51"/>
      <c r="B48" s="9" t="str">
        <f t="shared" si="0"/>
        <v/>
      </c>
      <c r="C48" s="10" t="str">
        <f t="shared" si="1"/>
        <v>[]</v>
      </c>
      <c r="D48" s="11" t="str">
        <f t="shared" si="2"/>
        <v/>
      </c>
      <c r="E48" s="11" t="str">
        <f t="shared" si="3"/>
        <v/>
      </c>
      <c r="F48" s="12" t="str">
        <f t="shared" si="4"/>
        <v/>
      </c>
      <c r="G48" s="13" t="str">
        <f t="shared" si="5"/>
        <v/>
      </c>
      <c r="H48" s="14" t="str">
        <f t="shared" ca="1" si="6"/>
        <v/>
      </c>
      <c r="I48" s="1"/>
    </row>
    <row r="49" spans="1:9" ht="36">
      <c r="A49" s="51"/>
      <c r="B49" s="9" t="str">
        <f t="shared" si="0"/>
        <v/>
      </c>
      <c r="C49" s="10" t="str">
        <f t="shared" si="1"/>
        <v>[]</v>
      </c>
      <c r="D49" s="11" t="str">
        <f t="shared" si="2"/>
        <v/>
      </c>
      <c r="E49" s="11" t="str">
        <f t="shared" si="3"/>
        <v/>
      </c>
      <c r="F49" s="12" t="str">
        <f t="shared" si="4"/>
        <v/>
      </c>
      <c r="G49" s="13" t="str">
        <f t="shared" si="5"/>
        <v/>
      </c>
      <c r="H49" s="14" t="str">
        <f t="shared" ca="1" si="6"/>
        <v/>
      </c>
      <c r="I49" s="1"/>
    </row>
    <row r="50" spans="1:9" ht="36">
      <c r="A50" s="51"/>
      <c r="B50" s="9" t="str">
        <f t="shared" si="0"/>
        <v/>
      </c>
      <c r="C50" s="10" t="str">
        <f t="shared" si="1"/>
        <v>[]</v>
      </c>
      <c r="D50" s="11" t="str">
        <f t="shared" si="2"/>
        <v/>
      </c>
      <c r="E50" s="11" t="str">
        <f t="shared" si="3"/>
        <v/>
      </c>
      <c r="F50" s="12" t="str">
        <f t="shared" si="4"/>
        <v/>
      </c>
      <c r="G50" s="13" t="str">
        <f t="shared" si="5"/>
        <v/>
      </c>
      <c r="H50" s="14" t="str">
        <f t="shared" ca="1" si="6"/>
        <v/>
      </c>
      <c r="I50" s="1"/>
    </row>
    <row r="51" spans="1:9" ht="36">
      <c r="A51" s="51"/>
      <c r="B51" s="9" t="str">
        <f t="shared" si="0"/>
        <v/>
      </c>
      <c r="C51" s="10" t="str">
        <f t="shared" si="1"/>
        <v>[]</v>
      </c>
      <c r="D51" s="11" t="str">
        <f t="shared" si="2"/>
        <v/>
      </c>
      <c r="E51" s="11" t="str">
        <f t="shared" si="3"/>
        <v/>
      </c>
      <c r="F51" s="12" t="str">
        <f t="shared" si="4"/>
        <v/>
      </c>
      <c r="G51" s="13" t="str">
        <f t="shared" si="5"/>
        <v/>
      </c>
      <c r="H51" s="14" t="str">
        <f t="shared" ca="1" si="6"/>
        <v/>
      </c>
      <c r="I51" s="1"/>
    </row>
    <row r="52" spans="1:9" ht="36">
      <c r="A52" s="51"/>
      <c r="B52" s="9" t="str">
        <f t="shared" si="0"/>
        <v/>
      </c>
      <c r="C52" s="10" t="str">
        <f t="shared" si="1"/>
        <v>[]</v>
      </c>
      <c r="D52" s="11" t="str">
        <f t="shared" si="2"/>
        <v/>
      </c>
      <c r="E52" s="11" t="str">
        <f t="shared" si="3"/>
        <v/>
      </c>
      <c r="F52" s="12" t="str">
        <f t="shared" si="4"/>
        <v/>
      </c>
      <c r="G52" s="13" t="str">
        <f t="shared" si="5"/>
        <v/>
      </c>
      <c r="H52" s="14" t="str">
        <f t="shared" ca="1" si="6"/>
        <v/>
      </c>
      <c r="I52" s="1"/>
    </row>
    <row r="53" spans="1:9" ht="36">
      <c r="A53" s="51"/>
      <c r="B53" s="9" t="str">
        <f t="shared" si="0"/>
        <v/>
      </c>
      <c r="C53" s="10" t="str">
        <f t="shared" si="1"/>
        <v>[]</v>
      </c>
      <c r="D53" s="11" t="str">
        <f t="shared" si="2"/>
        <v/>
      </c>
      <c r="E53" s="11" t="str">
        <f t="shared" si="3"/>
        <v/>
      </c>
      <c r="F53" s="12" t="str">
        <f t="shared" si="4"/>
        <v/>
      </c>
      <c r="G53" s="13" t="str">
        <f t="shared" si="5"/>
        <v/>
      </c>
      <c r="H53" s="14" t="str">
        <f t="shared" ca="1" si="6"/>
        <v/>
      </c>
      <c r="I53" s="1"/>
    </row>
    <row r="54" spans="1:9" ht="36">
      <c r="A54" s="51"/>
      <c r="B54" s="9" t="str">
        <f t="shared" si="0"/>
        <v/>
      </c>
      <c r="C54" s="10" t="str">
        <f t="shared" si="1"/>
        <v>[]</v>
      </c>
      <c r="D54" s="11" t="str">
        <f t="shared" si="2"/>
        <v/>
      </c>
      <c r="E54" s="11" t="str">
        <f t="shared" si="3"/>
        <v/>
      </c>
      <c r="F54" s="12" t="str">
        <f t="shared" si="4"/>
        <v/>
      </c>
      <c r="G54" s="13" t="str">
        <f t="shared" si="5"/>
        <v/>
      </c>
      <c r="H54" s="14" t="str">
        <f t="shared" ca="1" si="6"/>
        <v/>
      </c>
      <c r="I54" s="1"/>
    </row>
    <row r="55" spans="1:9" ht="36">
      <c r="A55" s="51"/>
      <c r="B55" s="9" t="str">
        <f t="shared" si="0"/>
        <v/>
      </c>
      <c r="C55" s="10" t="str">
        <f t="shared" si="1"/>
        <v>[]</v>
      </c>
      <c r="D55" s="11" t="str">
        <f t="shared" si="2"/>
        <v/>
      </c>
      <c r="E55" s="11" t="str">
        <f t="shared" si="3"/>
        <v/>
      </c>
      <c r="F55" s="12" t="str">
        <f t="shared" si="4"/>
        <v/>
      </c>
      <c r="G55" s="13" t="str">
        <f t="shared" si="5"/>
        <v/>
      </c>
      <c r="H55" s="14" t="str">
        <f t="shared" ca="1" si="6"/>
        <v/>
      </c>
      <c r="I55" s="1"/>
    </row>
    <row r="56" spans="1:9" ht="36">
      <c r="A56" s="51"/>
      <c r="B56" s="9" t="str">
        <f t="shared" si="0"/>
        <v/>
      </c>
      <c r="C56" s="10" t="str">
        <f t="shared" si="1"/>
        <v>[]</v>
      </c>
      <c r="D56" s="11" t="str">
        <f t="shared" si="2"/>
        <v/>
      </c>
      <c r="E56" s="11" t="str">
        <f t="shared" si="3"/>
        <v/>
      </c>
      <c r="F56" s="12" t="str">
        <f t="shared" si="4"/>
        <v/>
      </c>
      <c r="G56" s="13" t="str">
        <f t="shared" si="5"/>
        <v/>
      </c>
      <c r="H56" s="14" t="str">
        <f t="shared" ca="1" si="6"/>
        <v/>
      </c>
      <c r="I56" s="1"/>
    </row>
    <row r="57" spans="1:9" ht="36">
      <c r="A57" s="51"/>
      <c r="B57" s="9" t="str">
        <f t="shared" si="0"/>
        <v/>
      </c>
      <c r="C57" s="10" t="str">
        <f t="shared" si="1"/>
        <v>[]</v>
      </c>
      <c r="D57" s="11" t="str">
        <f t="shared" si="2"/>
        <v/>
      </c>
      <c r="E57" s="11" t="str">
        <f t="shared" si="3"/>
        <v/>
      </c>
      <c r="F57" s="12" t="str">
        <f t="shared" si="4"/>
        <v/>
      </c>
      <c r="G57" s="13" t="str">
        <f t="shared" si="5"/>
        <v/>
      </c>
      <c r="H57" s="14" t="str">
        <f t="shared" ca="1" si="6"/>
        <v/>
      </c>
      <c r="I57" s="1"/>
    </row>
    <row r="58" spans="1:9" ht="36">
      <c r="A58" s="51"/>
      <c r="B58" s="9" t="str">
        <f t="shared" si="0"/>
        <v/>
      </c>
      <c r="C58" s="10" t="str">
        <f t="shared" si="1"/>
        <v>[]</v>
      </c>
      <c r="D58" s="11" t="str">
        <f t="shared" si="2"/>
        <v/>
      </c>
      <c r="E58" s="11" t="str">
        <f t="shared" si="3"/>
        <v/>
      </c>
      <c r="F58" s="12" t="str">
        <f t="shared" si="4"/>
        <v/>
      </c>
      <c r="G58" s="13" t="str">
        <f t="shared" si="5"/>
        <v/>
      </c>
      <c r="H58" s="14" t="str">
        <f t="shared" ca="1" si="6"/>
        <v/>
      </c>
      <c r="I58" s="1"/>
    </row>
    <row r="59" spans="1:9" ht="36">
      <c r="A59" s="51"/>
      <c r="B59" s="9" t="str">
        <f t="shared" si="0"/>
        <v/>
      </c>
      <c r="C59" s="10" t="str">
        <f t="shared" si="1"/>
        <v>[]</v>
      </c>
      <c r="D59" s="11" t="str">
        <f t="shared" si="2"/>
        <v/>
      </c>
      <c r="E59" s="11" t="str">
        <f t="shared" si="3"/>
        <v/>
      </c>
      <c r="F59" s="12" t="str">
        <f t="shared" si="4"/>
        <v/>
      </c>
      <c r="G59" s="13" t="str">
        <f t="shared" si="5"/>
        <v/>
      </c>
      <c r="H59" s="14" t="str">
        <f t="shared" ca="1" si="6"/>
        <v/>
      </c>
      <c r="I59" s="1"/>
    </row>
    <row r="60" spans="1:9" ht="36">
      <c r="A60" s="51"/>
      <c r="B60" s="9" t="str">
        <f t="shared" si="0"/>
        <v/>
      </c>
      <c r="C60" s="10" t="str">
        <f t="shared" si="1"/>
        <v>[]</v>
      </c>
      <c r="D60" s="11" t="str">
        <f t="shared" si="2"/>
        <v/>
      </c>
      <c r="E60" s="11" t="str">
        <f t="shared" si="3"/>
        <v/>
      </c>
      <c r="F60" s="12" t="str">
        <f t="shared" si="4"/>
        <v/>
      </c>
      <c r="G60" s="13" t="str">
        <f t="shared" si="5"/>
        <v/>
      </c>
      <c r="H60" s="14" t="str">
        <f t="shared" ca="1" si="6"/>
        <v/>
      </c>
      <c r="I60" s="1"/>
    </row>
    <row r="61" spans="1:9" ht="36">
      <c r="A61" s="51"/>
      <c r="B61" s="9" t="str">
        <f t="shared" si="0"/>
        <v/>
      </c>
      <c r="C61" s="10" t="str">
        <f t="shared" si="1"/>
        <v>[]</v>
      </c>
      <c r="D61" s="11" t="str">
        <f t="shared" si="2"/>
        <v/>
      </c>
      <c r="E61" s="11" t="str">
        <f t="shared" si="3"/>
        <v/>
      </c>
      <c r="F61" s="12" t="str">
        <f t="shared" si="4"/>
        <v/>
      </c>
      <c r="G61" s="13" t="str">
        <f t="shared" si="5"/>
        <v/>
      </c>
      <c r="H61" s="14" t="str">
        <f t="shared" ca="1" si="6"/>
        <v/>
      </c>
      <c r="I61" s="1"/>
    </row>
    <row r="62" spans="1:9" ht="36">
      <c r="A62" s="51"/>
      <c r="B62" s="9" t="str">
        <f t="shared" si="0"/>
        <v/>
      </c>
      <c r="C62" s="10" t="str">
        <f t="shared" si="1"/>
        <v>[]</v>
      </c>
      <c r="D62" s="11" t="str">
        <f t="shared" si="2"/>
        <v/>
      </c>
      <c r="E62" s="11" t="str">
        <f t="shared" si="3"/>
        <v/>
      </c>
      <c r="F62" s="12" t="str">
        <f t="shared" si="4"/>
        <v/>
      </c>
      <c r="G62" s="13" t="str">
        <f t="shared" si="5"/>
        <v/>
      </c>
      <c r="H62" s="14" t="str">
        <f t="shared" ca="1" si="6"/>
        <v/>
      </c>
      <c r="I62" s="1"/>
    </row>
    <row r="63" spans="1:9" ht="36">
      <c r="A63" s="51"/>
      <c r="B63" s="9" t="str">
        <f t="shared" si="0"/>
        <v/>
      </c>
      <c r="C63" s="10" t="str">
        <f t="shared" si="1"/>
        <v>[]</v>
      </c>
      <c r="D63" s="11" t="str">
        <f t="shared" si="2"/>
        <v/>
      </c>
      <c r="E63" s="11" t="str">
        <f t="shared" si="3"/>
        <v/>
      </c>
      <c r="F63" s="12" t="str">
        <f t="shared" si="4"/>
        <v/>
      </c>
      <c r="G63" s="13" t="str">
        <f t="shared" si="5"/>
        <v/>
      </c>
      <c r="H63" s="14" t="str">
        <f t="shared" ca="1" si="6"/>
        <v/>
      </c>
      <c r="I63" s="1"/>
    </row>
    <row r="64" spans="1:9" ht="36">
      <c r="A64" s="51"/>
      <c r="B64" s="9" t="str">
        <f t="shared" si="0"/>
        <v/>
      </c>
      <c r="C64" s="10" t="str">
        <f t="shared" si="1"/>
        <v>[]</v>
      </c>
      <c r="D64" s="11" t="str">
        <f t="shared" si="2"/>
        <v/>
      </c>
      <c r="E64" s="11" t="str">
        <f t="shared" si="3"/>
        <v/>
      </c>
      <c r="F64" s="12" t="str">
        <f t="shared" si="4"/>
        <v/>
      </c>
      <c r="G64" s="13" t="str">
        <f t="shared" si="5"/>
        <v/>
      </c>
      <c r="H64" s="14" t="str">
        <f t="shared" ca="1" si="6"/>
        <v/>
      </c>
      <c r="I64" s="1"/>
    </row>
    <row r="65" spans="1:9" ht="36">
      <c r="A65" s="51"/>
      <c r="B65" s="9" t="str">
        <f t="shared" ref="B65:B128" si="7">IFERROR("@" &amp; MID(A65, SEARCH("{", A65) + 1, SEARCH(",", A65) - SEARCH("{", A65) - 1), "")</f>
        <v/>
      </c>
      <c r="C65" s="10" t="str">
        <f t="shared" ref="C65:C128" si="8">"[" &amp; B65 &amp; "]"</f>
        <v>[]</v>
      </c>
      <c r="D65" s="11" t="str">
        <f t="shared" ref="D65:D128" si="9">IFERROR(MID(A65,SEARCH("year = {",A65)+8,4), "")</f>
        <v/>
      </c>
      <c r="E65" s="11" t="str">
        <f t="shared" ref="E65:E128" si="10">IFERROR(MID(A65, SEARCH("author = {", A65) + 10, SEARCH("}", A65, SEARCH("author = {", A65)) - SEARCH("author = {", A65) - 10), "")</f>
        <v/>
      </c>
      <c r="F65" s="12" t="str">
        <f t="shared" ref="F65:F128" si="11">IFERROR(IF(ISERROR(FIND("title =",A65)),"",MID(A65,FIND("title =",A65)+9,FIND("},",A65,FIND("title =",A65))-FIND("title =",A65)-9)),"")</f>
        <v/>
      </c>
      <c r="G65" s="13" t="str">
        <f t="shared" ref="G65:G128" si="12">IFERROR("https://doi.org/" &amp; MID(A65, SEARCH("doi = {", A65) + 7, FIND("}", A65, SEARCH("doi = {", A65)) - SEARCH("doi = {", A65) - 7),"")</f>
        <v/>
      </c>
      <c r="H65" s="14" t="str">
        <f t="shared" ref="H65:H128" ca="1" si="13">IF(A65&lt;&gt;"",IF(H65&lt;&gt;"",H65,NOW()),"")</f>
        <v/>
      </c>
      <c r="I65" s="1"/>
    </row>
    <row r="66" spans="1:9" ht="36">
      <c r="A66" s="51"/>
      <c r="B66" s="9" t="str">
        <f t="shared" si="7"/>
        <v/>
      </c>
      <c r="C66" s="10" t="str">
        <f t="shared" si="8"/>
        <v>[]</v>
      </c>
      <c r="D66" s="11" t="str">
        <f t="shared" si="9"/>
        <v/>
      </c>
      <c r="E66" s="11" t="str">
        <f t="shared" si="10"/>
        <v/>
      </c>
      <c r="F66" s="12" t="str">
        <f t="shared" si="11"/>
        <v/>
      </c>
      <c r="G66" s="13" t="str">
        <f t="shared" si="12"/>
        <v/>
      </c>
      <c r="H66" s="14" t="str">
        <f t="shared" ca="1" si="13"/>
        <v/>
      </c>
      <c r="I66" s="1"/>
    </row>
    <row r="67" spans="1:9" ht="36">
      <c r="A67" s="51"/>
      <c r="B67" s="9" t="str">
        <f t="shared" si="7"/>
        <v/>
      </c>
      <c r="C67" s="10" t="str">
        <f t="shared" si="8"/>
        <v>[]</v>
      </c>
      <c r="D67" s="11" t="str">
        <f t="shared" si="9"/>
        <v/>
      </c>
      <c r="E67" s="11" t="str">
        <f t="shared" si="10"/>
        <v/>
      </c>
      <c r="F67" s="12" t="str">
        <f t="shared" si="11"/>
        <v/>
      </c>
      <c r="G67" s="13" t="str">
        <f t="shared" si="12"/>
        <v/>
      </c>
      <c r="H67" s="14" t="str">
        <f t="shared" ca="1" si="13"/>
        <v/>
      </c>
      <c r="I67" s="1"/>
    </row>
    <row r="68" spans="1:9" ht="36">
      <c r="A68" s="51"/>
      <c r="B68" s="9" t="str">
        <f t="shared" si="7"/>
        <v/>
      </c>
      <c r="C68" s="10" t="str">
        <f t="shared" si="8"/>
        <v>[]</v>
      </c>
      <c r="D68" s="11" t="str">
        <f t="shared" si="9"/>
        <v/>
      </c>
      <c r="E68" s="11" t="str">
        <f t="shared" si="10"/>
        <v/>
      </c>
      <c r="F68" s="12" t="str">
        <f t="shared" si="11"/>
        <v/>
      </c>
      <c r="G68" s="13" t="str">
        <f t="shared" si="12"/>
        <v/>
      </c>
      <c r="H68" s="14" t="str">
        <f t="shared" ca="1" si="13"/>
        <v/>
      </c>
      <c r="I68" s="1"/>
    </row>
    <row r="69" spans="1:9" ht="36">
      <c r="A69" s="51"/>
      <c r="B69" s="9" t="str">
        <f t="shared" si="7"/>
        <v/>
      </c>
      <c r="C69" s="10" t="str">
        <f t="shared" si="8"/>
        <v>[]</v>
      </c>
      <c r="D69" s="11" t="str">
        <f t="shared" si="9"/>
        <v/>
      </c>
      <c r="E69" s="11" t="str">
        <f t="shared" si="10"/>
        <v/>
      </c>
      <c r="F69" s="12" t="str">
        <f t="shared" si="11"/>
        <v/>
      </c>
      <c r="G69" s="13" t="str">
        <f t="shared" si="12"/>
        <v/>
      </c>
      <c r="H69" s="14" t="str">
        <f t="shared" ca="1" si="13"/>
        <v/>
      </c>
      <c r="I69" s="1"/>
    </row>
    <row r="70" spans="1:9" ht="36">
      <c r="A70" s="51"/>
      <c r="B70" s="9" t="str">
        <f t="shared" si="7"/>
        <v/>
      </c>
      <c r="C70" s="10" t="str">
        <f t="shared" si="8"/>
        <v>[]</v>
      </c>
      <c r="D70" s="11" t="str">
        <f t="shared" si="9"/>
        <v/>
      </c>
      <c r="E70" s="11" t="str">
        <f t="shared" si="10"/>
        <v/>
      </c>
      <c r="F70" s="12" t="str">
        <f t="shared" si="11"/>
        <v/>
      </c>
      <c r="G70" s="13" t="str">
        <f t="shared" si="12"/>
        <v/>
      </c>
      <c r="H70" s="14" t="str">
        <f t="shared" ca="1" si="13"/>
        <v/>
      </c>
      <c r="I70" s="1"/>
    </row>
    <row r="71" spans="1:9" ht="36">
      <c r="A71" s="51"/>
      <c r="B71" s="9" t="str">
        <f t="shared" si="7"/>
        <v/>
      </c>
      <c r="C71" s="10" t="str">
        <f t="shared" si="8"/>
        <v>[]</v>
      </c>
      <c r="D71" s="11" t="str">
        <f t="shared" si="9"/>
        <v/>
      </c>
      <c r="E71" s="11" t="str">
        <f t="shared" si="10"/>
        <v/>
      </c>
      <c r="F71" s="12" t="str">
        <f t="shared" si="11"/>
        <v/>
      </c>
      <c r="G71" s="13" t="str">
        <f t="shared" si="12"/>
        <v/>
      </c>
      <c r="H71" s="14" t="str">
        <f t="shared" ca="1" si="13"/>
        <v/>
      </c>
      <c r="I71" s="1"/>
    </row>
    <row r="72" spans="1:9" ht="36">
      <c r="A72" s="51"/>
      <c r="B72" s="9" t="str">
        <f t="shared" si="7"/>
        <v/>
      </c>
      <c r="C72" s="10" t="str">
        <f t="shared" si="8"/>
        <v>[]</v>
      </c>
      <c r="D72" s="11" t="str">
        <f t="shared" si="9"/>
        <v/>
      </c>
      <c r="E72" s="11" t="str">
        <f t="shared" si="10"/>
        <v/>
      </c>
      <c r="F72" s="12" t="str">
        <f t="shared" si="11"/>
        <v/>
      </c>
      <c r="G72" s="13" t="str">
        <f t="shared" si="12"/>
        <v/>
      </c>
      <c r="H72" s="14" t="str">
        <f t="shared" ca="1" si="13"/>
        <v/>
      </c>
      <c r="I72" s="1"/>
    </row>
    <row r="73" spans="1:9" ht="36">
      <c r="A73" s="51"/>
      <c r="B73" s="9" t="str">
        <f t="shared" si="7"/>
        <v/>
      </c>
      <c r="C73" s="10" t="str">
        <f t="shared" si="8"/>
        <v>[]</v>
      </c>
      <c r="D73" s="11" t="str">
        <f t="shared" si="9"/>
        <v/>
      </c>
      <c r="E73" s="11" t="str">
        <f t="shared" si="10"/>
        <v/>
      </c>
      <c r="F73" s="12" t="str">
        <f t="shared" si="11"/>
        <v/>
      </c>
      <c r="G73" s="13" t="str">
        <f t="shared" si="12"/>
        <v/>
      </c>
      <c r="H73" s="14" t="str">
        <f t="shared" ca="1" si="13"/>
        <v/>
      </c>
      <c r="I73" s="1"/>
    </row>
    <row r="74" spans="1:9" ht="36">
      <c r="A74" s="51"/>
      <c r="B74" s="9" t="str">
        <f t="shared" si="7"/>
        <v/>
      </c>
      <c r="C74" s="10" t="str">
        <f t="shared" si="8"/>
        <v>[]</v>
      </c>
      <c r="D74" s="11" t="str">
        <f t="shared" si="9"/>
        <v/>
      </c>
      <c r="E74" s="11" t="str">
        <f t="shared" si="10"/>
        <v/>
      </c>
      <c r="F74" s="12" t="str">
        <f t="shared" si="11"/>
        <v/>
      </c>
      <c r="G74" s="13" t="str">
        <f t="shared" si="12"/>
        <v/>
      </c>
      <c r="H74" s="14" t="str">
        <f t="shared" ca="1" si="13"/>
        <v/>
      </c>
      <c r="I74" s="1"/>
    </row>
    <row r="75" spans="1:9" ht="36">
      <c r="A75" s="51"/>
      <c r="B75" s="9" t="str">
        <f t="shared" si="7"/>
        <v/>
      </c>
      <c r="C75" s="10" t="str">
        <f t="shared" si="8"/>
        <v>[]</v>
      </c>
      <c r="D75" s="11" t="str">
        <f t="shared" si="9"/>
        <v/>
      </c>
      <c r="E75" s="11" t="str">
        <f t="shared" si="10"/>
        <v/>
      </c>
      <c r="F75" s="12" t="str">
        <f t="shared" si="11"/>
        <v/>
      </c>
      <c r="G75" s="13" t="str">
        <f t="shared" si="12"/>
        <v/>
      </c>
      <c r="H75" s="14" t="str">
        <f t="shared" ca="1" si="13"/>
        <v/>
      </c>
      <c r="I75" s="1"/>
    </row>
    <row r="76" spans="1:9" ht="36">
      <c r="A76" s="51"/>
      <c r="B76" s="9" t="str">
        <f t="shared" si="7"/>
        <v/>
      </c>
      <c r="C76" s="10" t="str">
        <f t="shared" si="8"/>
        <v>[]</v>
      </c>
      <c r="D76" s="11" t="str">
        <f t="shared" si="9"/>
        <v/>
      </c>
      <c r="E76" s="11" t="str">
        <f t="shared" si="10"/>
        <v/>
      </c>
      <c r="F76" s="12" t="str">
        <f t="shared" si="11"/>
        <v/>
      </c>
      <c r="G76" s="13" t="str">
        <f t="shared" si="12"/>
        <v/>
      </c>
      <c r="H76" s="14" t="str">
        <f t="shared" ca="1" si="13"/>
        <v/>
      </c>
      <c r="I76" s="1"/>
    </row>
    <row r="77" spans="1:9" ht="36">
      <c r="A77" s="51"/>
      <c r="B77" s="9" t="str">
        <f t="shared" si="7"/>
        <v/>
      </c>
      <c r="C77" s="10" t="str">
        <f t="shared" si="8"/>
        <v>[]</v>
      </c>
      <c r="D77" s="11" t="str">
        <f t="shared" si="9"/>
        <v/>
      </c>
      <c r="E77" s="11" t="str">
        <f t="shared" si="10"/>
        <v/>
      </c>
      <c r="F77" s="12" t="str">
        <f t="shared" si="11"/>
        <v/>
      </c>
      <c r="G77" s="13" t="str">
        <f t="shared" si="12"/>
        <v/>
      </c>
      <c r="H77" s="14" t="str">
        <f t="shared" ca="1" si="13"/>
        <v/>
      </c>
      <c r="I77" s="1"/>
    </row>
    <row r="78" spans="1:9" ht="36">
      <c r="A78" s="51"/>
      <c r="B78" s="9" t="str">
        <f t="shared" si="7"/>
        <v/>
      </c>
      <c r="C78" s="10" t="str">
        <f t="shared" si="8"/>
        <v>[]</v>
      </c>
      <c r="D78" s="11" t="str">
        <f t="shared" si="9"/>
        <v/>
      </c>
      <c r="E78" s="11" t="str">
        <f t="shared" si="10"/>
        <v/>
      </c>
      <c r="F78" s="12" t="str">
        <f t="shared" si="11"/>
        <v/>
      </c>
      <c r="G78" s="13" t="str">
        <f t="shared" si="12"/>
        <v/>
      </c>
      <c r="H78" s="14" t="str">
        <f t="shared" ca="1" si="13"/>
        <v/>
      </c>
      <c r="I78" s="1"/>
    </row>
    <row r="79" spans="1:9" ht="36">
      <c r="A79" s="51"/>
      <c r="B79" s="9" t="str">
        <f t="shared" si="7"/>
        <v/>
      </c>
      <c r="C79" s="10" t="str">
        <f t="shared" si="8"/>
        <v>[]</v>
      </c>
      <c r="D79" s="11" t="str">
        <f t="shared" si="9"/>
        <v/>
      </c>
      <c r="E79" s="11" t="str">
        <f t="shared" si="10"/>
        <v/>
      </c>
      <c r="F79" s="12" t="str">
        <f t="shared" si="11"/>
        <v/>
      </c>
      <c r="G79" s="13" t="str">
        <f t="shared" si="12"/>
        <v/>
      </c>
      <c r="H79" s="14" t="str">
        <f t="shared" ca="1" si="13"/>
        <v/>
      </c>
      <c r="I79" s="1"/>
    </row>
    <row r="80" spans="1:9" ht="36">
      <c r="A80" s="51"/>
      <c r="B80" s="9" t="str">
        <f t="shared" si="7"/>
        <v/>
      </c>
      <c r="C80" s="10" t="str">
        <f t="shared" si="8"/>
        <v>[]</v>
      </c>
      <c r="D80" s="11" t="str">
        <f t="shared" si="9"/>
        <v/>
      </c>
      <c r="E80" s="11" t="str">
        <f t="shared" si="10"/>
        <v/>
      </c>
      <c r="F80" s="12" t="str">
        <f t="shared" si="11"/>
        <v/>
      </c>
      <c r="G80" s="13" t="str">
        <f t="shared" si="12"/>
        <v/>
      </c>
      <c r="H80" s="14" t="str">
        <f t="shared" ca="1" si="13"/>
        <v/>
      </c>
      <c r="I80" s="1"/>
    </row>
    <row r="81" spans="1:9" ht="36">
      <c r="A81" s="51"/>
      <c r="B81" s="9" t="str">
        <f t="shared" si="7"/>
        <v/>
      </c>
      <c r="C81" s="10" t="str">
        <f t="shared" si="8"/>
        <v>[]</v>
      </c>
      <c r="D81" s="11" t="str">
        <f t="shared" si="9"/>
        <v/>
      </c>
      <c r="E81" s="11" t="str">
        <f t="shared" si="10"/>
        <v/>
      </c>
      <c r="F81" s="12" t="str">
        <f t="shared" si="11"/>
        <v/>
      </c>
      <c r="G81" s="13" t="str">
        <f t="shared" si="12"/>
        <v/>
      </c>
      <c r="H81" s="14" t="str">
        <f t="shared" ca="1" si="13"/>
        <v/>
      </c>
      <c r="I81" s="1"/>
    </row>
    <row r="82" spans="1:9" ht="36">
      <c r="A82" s="51"/>
      <c r="B82" s="9" t="str">
        <f t="shared" si="7"/>
        <v/>
      </c>
      <c r="C82" s="10" t="str">
        <f t="shared" si="8"/>
        <v>[]</v>
      </c>
      <c r="D82" s="11" t="str">
        <f t="shared" si="9"/>
        <v/>
      </c>
      <c r="E82" s="11" t="str">
        <f t="shared" si="10"/>
        <v/>
      </c>
      <c r="F82" s="12" t="str">
        <f t="shared" si="11"/>
        <v/>
      </c>
      <c r="G82" s="13" t="str">
        <f t="shared" si="12"/>
        <v/>
      </c>
      <c r="H82" s="14" t="str">
        <f t="shared" ca="1" si="13"/>
        <v/>
      </c>
      <c r="I82" s="1"/>
    </row>
    <row r="83" spans="1:9" ht="36">
      <c r="A83" s="51"/>
      <c r="B83" s="9" t="str">
        <f t="shared" si="7"/>
        <v/>
      </c>
      <c r="C83" s="10" t="str">
        <f t="shared" si="8"/>
        <v>[]</v>
      </c>
      <c r="D83" s="11" t="str">
        <f t="shared" si="9"/>
        <v/>
      </c>
      <c r="E83" s="11" t="str">
        <f t="shared" si="10"/>
        <v/>
      </c>
      <c r="F83" s="12" t="str">
        <f t="shared" si="11"/>
        <v/>
      </c>
      <c r="G83" s="13" t="str">
        <f t="shared" si="12"/>
        <v/>
      </c>
      <c r="H83" s="14" t="str">
        <f t="shared" ca="1" si="13"/>
        <v/>
      </c>
      <c r="I83" s="1"/>
    </row>
    <row r="84" spans="1:9" ht="36">
      <c r="A84" s="51"/>
      <c r="B84" s="9" t="str">
        <f t="shared" si="7"/>
        <v/>
      </c>
      <c r="C84" s="10" t="str">
        <f t="shared" si="8"/>
        <v>[]</v>
      </c>
      <c r="D84" s="11" t="str">
        <f t="shared" si="9"/>
        <v/>
      </c>
      <c r="E84" s="11" t="str">
        <f t="shared" si="10"/>
        <v/>
      </c>
      <c r="F84" s="12" t="str">
        <f t="shared" si="11"/>
        <v/>
      </c>
      <c r="G84" s="13" t="str">
        <f t="shared" si="12"/>
        <v/>
      </c>
      <c r="H84" s="14" t="str">
        <f t="shared" ca="1" si="13"/>
        <v/>
      </c>
      <c r="I84" s="1"/>
    </row>
    <row r="85" spans="1:9" ht="36">
      <c r="A85" s="51"/>
      <c r="B85" s="9" t="str">
        <f t="shared" si="7"/>
        <v/>
      </c>
      <c r="C85" s="10" t="str">
        <f t="shared" si="8"/>
        <v>[]</v>
      </c>
      <c r="D85" s="11" t="str">
        <f t="shared" si="9"/>
        <v/>
      </c>
      <c r="E85" s="11" t="str">
        <f t="shared" si="10"/>
        <v/>
      </c>
      <c r="F85" s="12" t="str">
        <f t="shared" si="11"/>
        <v/>
      </c>
      <c r="G85" s="13" t="str">
        <f t="shared" si="12"/>
        <v/>
      </c>
      <c r="H85" s="14" t="str">
        <f t="shared" ca="1" si="13"/>
        <v/>
      </c>
      <c r="I85" s="1"/>
    </row>
    <row r="86" spans="1:9" ht="36">
      <c r="A86" s="51"/>
      <c r="B86" s="9" t="str">
        <f t="shared" si="7"/>
        <v/>
      </c>
      <c r="C86" s="10" t="str">
        <f t="shared" si="8"/>
        <v>[]</v>
      </c>
      <c r="D86" s="11" t="str">
        <f t="shared" si="9"/>
        <v/>
      </c>
      <c r="E86" s="11" t="str">
        <f t="shared" si="10"/>
        <v/>
      </c>
      <c r="F86" s="12" t="str">
        <f t="shared" si="11"/>
        <v/>
      </c>
      <c r="G86" s="13" t="str">
        <f t="shared" si="12"/>
        <v/>
      </c>
      <c r="H86" s="14" t="str">
        <f t="shared" ca="1" si="13"/>
        <v/>
      </c>
      <c r="I86" s="1"/>
    </row>
    <row r="87" spans="1:9" ht="36">
      <c r="A87" s="51"/>
      <c r="B87" s="9" t="str">
        <f t="shared" si="7"/>
        <v/>
      </c>
      <c r="C87" s="10" t="str">
        <f t="shared" si="8"/>
        <v>[]</v>
      </c>
      <c r="D87" s="11" t="str">
        <f t="shared" si="9"/>
        <v/>
      </c>
      <c r="E87" s="11" t="str">
        <f t="shared" si="10"/>
        <v/>
      </c>
      <c r="F87" s="12" t="str">
        <f t="shared" si="11"/>
        <v/>
      </c>
      <c r="G87" s="13" t="str">
        <f t="shared" si="12"/>
        <v/>
      </c>
      <c r="H87" s="14" t="str">
        <f t="shared" ca="1" si="13"/>
        <v/>
      </c>
      <c r="I87" s="1"/>
    </row>
    <row r="88" spans="1:9" ht="36">
      <c r="A88" s="51"/>
      <c r="B88" s="9" t="str">
        <f t="shared" si="7"/>
        <v/>
      </c>
      <c r="C88" s="10" t="str">
        <f t="shared" si="8"/>
        <v>[]</v>
      </c>
      <c r="D88" s="11" t="str">
        <f t="shared" si="9"/>
        <v/>
      </c>
      <c r="E88" s="11" t="str">
        <f t="shared" si="10"/>
        <v/>
      </c>
      <c r="F88" s="12" t="str">
        <f t="shared" si="11"/>
        <v/>
      </c>
      <c r="G88" s="13" t="str">
        <f t="shared" si="12"/>
        <v/>
      </c>
      <c r="H88" s="14" t="str">
        <f t="shared" ca="1" si="13"/>
        <v/>
      </c>
      <c r="I88" s="1"/>
    </row>
    <row r="89" spans="1:9" ht="36">
      <c r="A89" s="51"/>
      <c r="B89" s="9" t="str">
        <f t="shared" si="7"/>
        <v/>
      </c>
      <c r="C89" s="10" t="str">
        <f t="shared" si="8"/>
        <v>[]</v>
      </c>
      <c r="D89" s="11" t="str">
        <f t="shared" si="9"/>
        <v/>
      </c>
      <c r="E89" s="11" t="str">
        <f t="shared" si="10"/>
        <v/>
      </c>
      <c r="F89" s="12" t="str">
        <f t="shared" si="11"/>
        <v/>
      </c>
      <c r="G89" s="13" t="str">
        <f t="shared" si="12"/>
        <v/>
      </c>
      <c r="H89" s="14" t="str">
        <f t="shared" ca="1" si="13"/>
        <v/>
      </c>
      <c r="I89" s="1"/>
    </row>
    <row r="90" spans="1:9" ht="36">
      <c r="A90" s="51"/>
      <c r="B90" s="9" t="str">
        <f t="shared" si="7"/>
        <v/>
      </c>
      <c r="C90" s="10" t="str">
        <f t="shared" si="8"/>
        <v>[]</v>
      </c>
      <c r="D90" s="11" t="str">
        <f t="shared" si="9"/>
        <v/>
      </c>
      <c r="E90" s="11" t="str">
        <f t="shared" si="10"/>
        <v/>
      </c>
      <c r="F90" s="12" t="str">
        <f t="shared" si="11"/>
        <v/>
      </c>
      <c r="G90" s="13" t="str">
        <f t="shared" si="12"/>
        <v/>
      </c>
      <c r="H90" s="14" t="str">
        <f t="shared" ca="1" si="13"/>
        <v/>
      </c>
      <c r="I90" s="1"/>
    </row>
    <row r="91" spans="1:9" ht="36">
      <c r="A91" s="51"/>
      <c r="B91" s="9" t="str">
        <f t="shared" si="7"/>
        <v/>
      </c>
      <c r="C91" s="10" t="str">
        <f t="shared" si="8"/>
        <v>[]</v>
      </c>
      <c r="D91" s="11" t="str">
        <f t="shared" si="9"/>
        <v/>
      </c>
      <c r="E91" s="11" t="str">
        <f t="shared" si="10"/>
        <v/>
      </c>
      <c r="F91" s="12" t="str">
        <f t="shared" si="11"/>
        <v/>
      </c>
      <c r="G91" s="13" t="str">
        <f t="shared" si="12"/>
        <v/>
      </c>
      <c r="H91" s="14" t="str">
        <f t="shared" ca="1" si="13"/>
        <v/>
      </c>
      <c r="I91" s="1"/>
    </row>
    <row r="92" spans="1:9" ht="36">
      <c r="A92" s="51"/>
      <c r="B92" s="9" t="str">
        <f t="shared" si="7"/>
        <v/>
      </c>
      <c r="C92" s="10" t="str">
        <f t="shared" si="8"/>
        <v>[]</v>
      </c>
      <c r="D92" s="11" t="str">
        <f t="shared" si="9"/>
        <v/>
      </c>
      <c r="E92" s="11" t="str">
        <f t="shared" si="10"/>
        <v/>
      </c>
      <c r="F92" s="12" t="str">
        <f t="shared" si="11"/>
        <v/>
      </c>
      <c r="G92" s="13" t="str">
        <f t="shared" si="12"/>
        <v/>
      </c>
      <c r="H92" s="14" t="str">
        <f t="shared" ca="1" si="13"/>
        <v/>
      </c>
      <c r="I92" s="1"/>
    </row>
    <row r="93" spans="1:9" ht="36">
      <c r="A93" s="51"/>
      <c r="B93" s="9" t="str">
        <f t="shared" si="7"/>
        <v/>
      </c>
      <c r="C93" s="10" t="str">
        <f t="shared" si="8"/>
        <v>[]</v>
      </c>
      <c r="D93" s="11" t="str">
        <f t="shared" si="9"/>
        <v/>
      </c>
      <c r="E93" s="11" t="str">
        <f t="shared" si="10"/>
        <v/>
      </c>
      <c r="F93" s="12" t="str">
        <f t="shared" si="11"/>
        <v/>
      </c>
      <c r="G93" s="13" t="str">
        <f t="shared" si="12"/>
        <v/>
      </c>
      <c r="H93" s="14" t="str">
        <f t="shared" ca="1" si="13"/>
        <v/>
      </c>
      <c r="I93" s="1"/>
    </row>
    <row r="94" spans="1:9" ht="36">
      <c r="A94" s="51"/>
      <c r="B94" s="9" t="str">
        <f t="shared" si="7"/>
        <v/>
      </c>
      <c r="C94" s="10" t="str">
        <f t="shared" si="8"/>
        <v>[]</v>
      </c>
      <c r="D94" s="11" t="str">
        <f t="shared" si="9"/>
        <v/>
      </c>
      <c r="E94" s="11" t="str">
        <f t="shared" si="10"/>
        <v/>
      </c>
      <c r="F94" s="12" t="str">
        <f t="shared" si="11"/>
        <v/>
      </c>
      <c r="G94" s="13" t="str">
        <f t="shared" si="12"/>
        <v/>
      </c>
      <c r="H94" s="14" t="str">
        <f t="shared" ca="1" si="13"/>
        <v/>
      </c>
      <c r="I94" s="1"/>
    </row>
    <row r="95" spans="1:9" ht="36">
      <c r="A95" s="51"/>
      <c r="B95" s="9" t="str">
        <f t="shared" si="7"/>
        <v/>
      </c>
      <c r="C95" s="10" t="str">
        <f t="shared" si="8"/>
        <v>[]</v>
      </c>
      <c r="D95" s="11" t="str">
        <f t="shared" si="9"/>
        <v/>
      </c>
      <c r="E95" s="11" t="str">
        <f t="shared" si="10"/>
        <v/>
      </c>
      <c r="F95" s="12" t="str">
        <f t="shared" si="11"/>
        <v/>
      </c>
      <c r="G95" s="13" t="str">
        <f t="shared" si="12"/>
        <v/>
      </c>
      <c r="H95" s="14" t="str">
        <f t="shared" ca="1" si="13"/>
        <v/>
      </c>
      <c r="I95" s="1"/>
    </row>
    <row r="96" spans="1:9" ht="36">
      <c r="A96" s="51"/>
      <c r="B96" s="9" t="str">
        <f t="shared" si="7"/>
        <v/>
      </c>
      <c r="C96" s="10" t="str">
        <f t="shared" si="8"/>
        <v>[]</v>
      </c>
      <c r="D96" s="11" t="str">
        <f t="shared" si="9"/>
        <v/>
      </c>
      <c r="E96" s="11" t="str">
        <f t="shared" si="10"/>
        <v/>
      </c>
      <c r="F96" s="12" t="str">
        <f t="shared" si="11"/>
        <v/>
      </c>
      <c r="G96" s="13" t="str">
        <f t="shared" si="12"/>
        <v/>
      </c>
      <c r="H96" s="14" t="str">
        <f t="shared" ca="1" si="13"/>
        <v/>
      </c>
      <c r="I96" s="1"/>
    </row>
    <row r="97" spans="1:9" ht="36">
      <c r="A97" s="51"/>
      <c r="B97" s="9" t="str">
        <f t="shared" si="7"/>
        <v/>
      </c>
      <c r="C97" s="10" t="str">
        <f t="shared" si="8"/>
        <v>[]</v>
      </c>
      <c r="D97" s="11" t="str">
        <f t="shared" si="9"/>
        <v/>
      </c>
      <c r="E97" s="11" t="str">
        <f t="shared" si="10"/>
        <v/>
      </c>
      <c r="F97" s="12" t="str">
        <f t="shared" si="11"/>
        <v/>
      </c>
      <c r="G97" s="13" t="str">
        <f t="shared" si="12"/>
        <v/>
      </c>
      <c r="H97" s="14" t="str">
        <f t="shared" ca="1" si="13"/>
        <v/>
      </c>
      <c r="I97" s="1"/>
    </row>
    <row r="98" spans="1:9" ht="36">
      <c r="A98" s="51"/>
      <c r="B98" s="9" t="str">
        <f t="shared" si="7"/>
        <v/>
      </c>
      <c r="C98" s="10" t="str">
        <f t="shared" si="8"/>
        <v>[]</v>
      </c>
      <c r="D98" s="11" t="str">
        <f t="shared" si="9"/>
        <v/>
      </c>
      <c r="E98" s="11" t="str">
        <f t="shared" si="10"/>
        <v/>
      </c>
      <c r="F98" s="12" t="str">
        <f t="shared" si="11"/>
        <v/>
      </c>
      <c r="G98" s="13" t="str">
        <f t="shared" si="12"/>
        <v/>
      </c>
      <c r="H98" s="14" t="str">
        <f t="shared" ca="1" si="13"/>
        <v/>
      </c>
      <c r="I98" s="1"/>
    </row>
    <row r="99" spans="1:9" ht="36">
      <c r="A99" s="51"/>
      <c r="B99" s="9" t="str">
        <f t="shared" si="7"/>
        <v/>
      </c>
      <c r="C99" s="10" t="str">
        <f t="shared" si="8"/>
        <v>[]</v>
      </c>
      <c r="D99" s="11" t="str">
        <f t="shared" si="9"/>
        <v/>
      </c>
      <c r="E99" s="11" t="str">
        <f t="shared" si="10"/>
        <v/>
      </c>
      <c r="F99" s="12" t="str">
        <f t="shared" si="11"/>
        <v/>
      </c>
      <c r="G99" s="13" t="str">
        <f t="shared" si="12"/>
        <v/>
      </c>
      <c r="H99" s="14" t="str">
        <f t="shared" ca="1" si="13"/>
        <v/>
      </c>
      <c r="I99" s="1"/>
    </row>
    <row r="100" spans="1:9" ht="36">
      <c r="A100" s="51"/>
      <c r="B100" s="9" t="str">
        <f t="shared" si="7"/>
        <v/>
      </c>
      <c r="C100" s="10" t="str">
        <f t="shared" si="8"/>
        <v>[]</v>
      </c>
      <c r="D100" s="11" t="str">
        <f t="shared" si="9"/>
        <v/>
      </c>
      <c r="E100" s="11" t="str">
        <f t="shared" si="10"/>
        <v/>
      </c>
      <c r="F100" s="12" t="str">
        <f t="shared" si="11"/>
        <v/>
      </c>
      <c r="G100" s="13" t="str">
        <f t="shared" si="12"/>
        <v/>
      </c>
      <c r="H100" s="14" t="str">
        <f t="shared" ca="1" si="13"/>
        <v/>
      </c>
      <c r="I100" s="1"/>
    </row>
    <row r="101" spans="1:9" ht="36">
      <c r="A101" s="51"/>
      <c r="B101" s="9" t="str">
        <f t="shared" si="7"/>
        <v/>
      </c>
      <c r="C101" s="10" t="str">
        <f t="shared" si="8"/>
        <v>[]</v>
      </c>
      <c r="D101" s="11" t="str">
        <f t="shared" si="9"/>
        <v/>
      </c>
      <c r="E101" s="11" t="str">
        <f t="shared" si="10"/>
        <v/>
      </c>
      <c r="F101" s="12" t="str">
        <f t="shared" si="11"/>
        <v/>
      </c>
      <c r="G101" s="13" t="str">
        <f t="shared" si="12"/>
        <v/>
      </c>
      <c r="H101" s="14" t="str">
        <f t="shared" ca="1" si="13"/>
        <v/>
      </c>
      <c r="I101" s="1"/>
    </row>
    <row r="102" spans="1:9" ht="36">
      <c r="A102" s="51"/>
      <c r="B102" s="9" t="str">
        <f t="shared" si="7"/>
        <v/>
      </c>
      <c r="C102" s="10" t="str">
        <f t="shared" si="8"/>
        <v>[]</v>
      </c>
      <c r="D102" s="11" t="str">
        <f t="shared" si="9"/>
        <v/>
      </c>
      <c r="E102" s="11" t="str">
        <f t="shared" si="10"/>
        <v/>
      </c>
      <c r="F102" s="12" t="str">
        <f t="shared" si="11"/>
        <v/>
      </c>
      <c r="G102" s="13" t="str">
        <f t="shared" si="12"/>
        <v/>
      </c>
      <c r="H102" s="14" t="str">
        <f t="shared" ca="1" si="13"/>
        <v/>
      </c>
      <c r="I102" s="1"/>
    </row>
    <row r="103" spans="1:9" ht="36">
      <c r="A103" s="51"/>
      <c r="B103" s="9" t="str">
        <f t="shared" si="7"/>
        <v/>
      </c>
      <c r="C103" s="10" t="str">
        <f t="shared" si="8"/>
        <v>[]</v>
      </c>
      <c r="D103" s="11" t="str">
        <f t="shared" si="9"/>
        <v/>
      </c>
      <c r="E103" s="11" t="str">
        <f t="shared" si="10"/>
        <v/>
      </c>
      <c r="F103" s="12" t="str">
        <f t="shared" si="11"/>
        <v/>
      </c>
      <c r="G103" s="13" t="str">
        <f t="shared" si="12"/>
        <v/>
      </c>
      <c r="H103" s="14" t="str">
        <f t="shared" ca="1" si="13"/>
        <v/>
      </c>
      <c r="I103" s="1"/>
    </row>
    <row r="104" spans="1:9" ht="36">
      <c r="A104" s="51"/>
      <c r="B104" s="9" t="str">
        <f t="shared" si="7"/>
        <v/>
      </c>
      <c r="C104" s="10" t="str">
        <f t="shared" si="8"/>
        <v>[]</v>
      </c>
      <c r="D104" s="11" t="str">
        <f t="shared" si="9"/>
        <v/>
      </c>
      <c r="E104" s="11" t="str">
        <f t="shared" si="10"/>
        <v/>
      </c>
      <c r="F104" s="12" t="str">
        <f t="shared" si="11"/>
        <v/>
      </c>
      <c r="G104" s="13" t="str">
        <f t="shared" si="12"/>
        <v/>
      </c>
      <c r="H104" s="14" t="str">
        <f t="shared" ca="1" si="13"/>
        <v/>
      </c>
      <c r="I104" s="1"/>
    </row>
    <row r="105" spans="1:9" ht="36">
      <c r="A105" s="51"/>
      <c r="B105" s="9" t="str">
        <f t="shared" si="7"/>
        <v/>
      </c>
      <c r="C105" s="10" t="str">
        <f t="shared" si="8"/>
        <v>[]</v>
      </c>
      <c r="D105" s="11" t="str">
        <f t="shared" si="9"/>
        <v/>
      </c>
      <c r="E105" s="11" t="str">
        <f t="shared" si="10"/>
        <v/>
      </c>
      <c r="F105" s="12" t="str">
        <f t="shared" si="11"/>
        <v/>
      </c>
      <c r="G105" s="13" t="str">
        <f t="shared" si="12"/>
        <v/>
      </c>
      <c r="H105" s="14" t="str">
        <f t="shared" ca="1" si="13"/>
        <v/>
      </c>
      <c r="I105" s="1"/>
    </row>
    <row r="106" spans="1:9" ht="36">
      <c r="A106" s="51"/>
      <c r="B106" s="9" t="str">
        <f t="shared" si="7"/>
        <v/>
      </c>
      <c r="C106" s="10" t="str">
        <f t="shared" si="8"/>
        <v>[]</v>
      </c>
      <c r="D106" s="11" t="str">
        <f t="shared" si="9"/>
        <v/>
      </c>
      <c r="E106" s="11" t="str">
        <f t="shared" si="10"/>
        <v/>
      </c>
      <c r="F106" s="12" t="str">
        <f t="shared" si="11"/>
        <v/>
      </c>
      <c r="G106" s="13" t="str">
        <f t="shared" si="12"/>
        <v/>
      </c>
      <c r="H106" s="14" t="str">
        <f t="shared" ca="1" si="13"/>
        <v/>
      </c>
      <c r="I106" s="1"/>
    </row>
    <row r="107" spans="1:9" ht="36">
      <c r="A107" s="51"/>
      <c r="B107" s="9" t="str">
        <f t="shared" si="7"/>
        <v/>
      </c>
      <c r="C107" s="10" t="str">
        <f t="shared" si="8"/>
        <v>[]</v>
      </c>
      <c r="D107" s="11" t="str">
        <f t="shared" si="9"/>
        <v/>
      </c>
      <c r="E107" s="11" t="str">
        <f t="shared" si="10"/>
        <v/>
      </c>
      <c r="F107" s="12" t="str">
        <f t="shared" si="11"/>
        <v/>
      </c>
      <c r="G107" s="13" t="str">
        <f t="shared" si="12"/>
        <v/>
      </c>
      <c r="H107" s="14" t="str">
        <f t="shared" ca="1" si="13"/>
        <v/>
      </c>
      <c r="I107" s="1"/>
    </row>
    <row r="108" spans="1:9" ht="36">
      <c r="A108" s="51"/>
      <c r="B108" s="9" t="str">
        <f t="shared" si="7"/>
        <v/>
      </c>
      <c r="C108" s="10" t="str">
        <f t="shared" si="8"/>
        <v>[]</v>
      </c>
      <c r="D108" s="11" t="str">
        <f t="shared" si="9"/>
        <v/>
      </c>
      <c r="E108" s="11" t="str">
        <f t="shared" si="10"/>
        <v/>
      </c>
      <c r="F108" s="12" t="str">
        <f t="shared" si="11"/>
        <v/>
      </c>
      <c r="G108" s="13" t="str">
        <f t="shared" si="12"/>
        <v/>
      </c>
      <c r="H108" s="14" t="str">
        <f t="shared" ca="1" si="13"/>
        <v/>
      </c>
      <c r="I108" s="1"/>
    </row>
    <row r="109" spans="1:9" ht="36">
      <c r="A109" s="51"/>
      <c r="B109" s="9" t="str">
        <f t="shared" si="7"/>
        <v/>
      </c>
      <c r="C109" s="10" t="str">
        <f t="shared" si="8"/>
        <v>[]</v>
      </c>
      <c r="D109" s="11" t="str">
        <f t="shared" si="9"/>
        <v/>
      </c>
      <c r="E109" s="11" t="str">
        <f t="shared" si="10"/>
        <v/>
      </c>
      <c r="F109" s="12" t="str">
        <f t="shared" si="11"/>
        <v/>
      </c>
      <c r="G109" s="13" t="str">
        <f t="shared" si="12"/>
        <v/>
      </c>
      <c r="H109" s="14" t="str">
        <f t="shared" ca="1" si="13"/>
        <v/>
      </c>
      <c r="I109" s="1"/>
    </row>
    <row r="110" spans="1:9" ht="36">
      <c r="A110" s="51"/>
      <c r="B110" s="9" t="str">
        <f t="shared" si="7"/>
        <v/>
      </c>
      <c r="C110" s="10" t="str">
        <f t="shared" si="8"/>
        <v>[]</v>
      </c>
      <c r="D110" s="11" t="str">
        <f t="shared" si="9"/>
        <v/>
      </c>
      <c r="E110" s="11" t="str">
        <f t="shared" si="10"/>
        <v/>
      </c>
      <c r="F110" s="12" t="str">
        <f t="shared" si="11"/>
        <v/>
      </c>
      <c r="G110" s="13" t="str">
        <f t="shared" si="12"/>
        <v/>
      </c>
      <c r="H110" s="14" t="str">
        <f t="shared" ca="1" si="13"/>
        <v/>
      </c>
      <c r="I110" s="1"/>
    </row>
    <row r="111" spans="1:9" ht="36">
      <c r="A111" s="51"/>
      <c r="B111" s="9" t="str">
        <f t="shared" si="7"/>
        <v/>
      </c>
      <c r="C111" s="10" t="str">
        <f t="shared" si="8"/>
        <v>[]</v>
      </c>
      <c r="D111" s="11" t="str">
        <f t="shared" si="9"/>
        <v/>
      </c>
      <c r="E111" s="11" t="str">
        <f t="shared" si="10"/>
        <v/>
      </c>
      <c r="F111" s="12" t="str">
        <f t="shared" si="11"/>
        <v/>
      </c>
      <c r="G111" s="13" t="str">
        <f t="shared" si="12"/>
        <v/>
      </c>
      <c r="H111" s="14" t="str">
        <f t="shared" ca="1" si="13"/>
        <v/>
      </c>
      <c r="I111" s="1"/>
    </row>
    <row r="112" spans="1:9" ht="36">
      <c r="A112" s="51"/>
      <c r="B112" s="9" t="str">
        <f t="shared" si="7"/>
        <v/>
      </c>
      <c r="C112" s="10" t="str">
        <f t="shared" si="8"/>
        <v>[]</v>
      </c>
      <c r="D112" s="11" t="str">
        <f t="shared" si="9"/>
        <v/>
      </c>
      <c r="E112" s="11" t="str">
        <f t="shared" si="10"/>
        <v/>
      </c>
      <c r="F112" s="12" t="str">
        <f t="shared" si="11"/>
        <v/>
      </c>
      <c r="G112" s="13" t="str">
        <f t="shared" si="12"/>
        <v/>
      </c>
      <c r="H112" s="14" t="str">
        <f t="shared" ca="1" si="13"/>
        <v/>
      </c>
      <c r="I112" s="1"/>
    </row>
    <row r="113" spans="1:9" ht="36">
      <c r="A113" s="51"/>
      <c r="B113" s="9" t="str">
        <f t="shared" si="7"/>
        <v/>
      </c>
      <c r="C113" s="10" t="str">
        <f t="shared" si="8"/>
        <v>[]</v>
      </c>
      <c r="D113" s="11" t="str">
        <f t="shared" si="9"/>
        <v/>
      </c>
      <c r="E113" s="11" t="str">
        <f t="shared" si="10"/>
        <v/>
      </c>
      <c r="F113" s="12" t="str">
        <f t="shared" si="11"/>
        <v/>
      </c>
      <c r="G113" s="13" t="str">
        <f t="shared" si="12"/>
        <v/>
      </c>
      <c r="H113" s="14" t="str">
        <f t="shared" ca="1" si="13"/>
        <v/>
      </c>
      <c r="I113" s="1"/>
    </row>
    <row r="114" spans="1:9" ht="36">
      <c r="A114" s="51"/>
      <c r="B114" s="9" t="str">
        <f t="shared" si="7"/>
        <v/>
      </c>
      <c r="C114" s="10" t="str">
        <f t="shared" si="8"/>
        <v>[]</v>
      </c>
      <c r="D114" s="11" t="str">
        <f t="shared" si="9"/>
        <v/>
      </c>
      <c r="E114" s="11" t="str">
        <f t="shared" si="10"/>
        <v/>
      </c>
      <c r="F114" s="12" t="str">
        <f t="shared" si="11"/>
        <v/>
      </c>
      <c r="G114" s="13" t="str">
        <f t="shared" si="12"/>
        <v/>
      </c>
      <c r="H114" s="14" t="str">
        <f t="shared" ca="1" si="13"/>
        <v/>
      </c>
      <c r="I114" s="1"/>
    </row>
    <row r="115" spans="1:9" ht="36">
      <c r="A115" s="51"/>
      <c r="B115" s="9" t="str">
        <f t="shared" si="7"/>
        <v/>
      </c>
      <c r="C115" s="10" t="str">
        <f t="shared" si="8"/>
        <v>[]</v>
      </c>
      <c r="D115" s="11" t="str">
        <f t="shared" si="9"/>
        <v/>
      </c>
      <c r="E115" s="11" t="str">
        <f t="shared" si="10"/>
        <v/>
      </c>
      <c r="F115" s="12" t="str">
        <f t="shared" si="11"/>
        <v/>
      </c>
      <c r="G115" s="13" t="str">
        <f t="shared" si="12"/>
        <v/>
      </c>
      <c r="H115" s="14" t="str">
        <f t="shared" ca="1" si="13"/>
        <v/>
      </c>
      <c r="I115" s="1"/>
    </row>
    <row r="116" spans="1:9" ht="36">
      <c r="A116" s="51"/>
      <c r="B116" s="9" t="str">
        <f t="shared" si="7"/>
        <v/>
      </c>
      <c r="C116" s="10" t="str">
        <f t="shared" si="8"/>
        <v>[]</v>
      </c>
      <c r="D116" s="11" t="str">
        <f t="shared" si="9"/>
        <v/>
      </c>
      <c r="E116" s="11" t="str">
        <f t="shared" si="10"/>
        <v/>
      </c>
      <c r="F116" s="12" t="str">
        <f t="shared" si="11"/>
        <v/>
      </c>
      <c r="G116" s="13" t="str">
        <f t="shared" si="12"/>
        <v/>
      </c>
      <c r="H116" s="14" t="str">
        <f t="shared" ca="1" si="13"/>
        <v/>
      </c>
      <c r="I116" s="1"/>
    </row>
    <row r="117" spans="1:9" ht="36">
      <c r="A117" s="51"/>
      <c r="B117" s="9" t="str">
        <f t="shared" si="7"/>
        <v/>
      </c>
      <c r="C117" s="10" t="str">
        <f t="shared" si="8"/>
        <v>[]</v>
      </c>
      <c r="D117" s="11" t="str">
        <f t="shared" si="9"/>
        <v/>
      </c>
      <c r="E117" s="11" t="str">
        <f t="shared" si="10"/>
        <v/>
      </c>
      <c r="F117" s="12" t="str">
        <f t="shared" si="11"/>
        <v/>
      </c>
      <c r="G117" s="13" t="str">
        <f t="shared" si="12"/>
        <v/>
      </c>
      <c r="H117" s="14" t="str">
        <f t="shared" ca="1" si="13"/>
        <v/>
      </c>
      <c r="I117" s="1"/>
    </row>
    <row r="118" spans="1:9" ht="36">
      <c r="A118" s="51"/>
      <c r="B118" s="9" t="str">
        <f t="shared" si="7"/>
        <v/>
      </c>
      <c r="C118" s="10" t="str">
        <f t="shared" si="8"/>
        <v>[]</v>
      </c>
      <c r="D118" s="11" t="str">
        <f t="shared" si="9"/>
        <v/>
      </c>
      <c r="E118" s="11" t="str">
        <f t="shared" si="10"/>
        <v/>
      </c>
      <c r="F118" s="12" t="str">
        <f t="shared" si="11"/>
        <v/>
      </c>
      <c r="G118" s="13" t="str">
        <f t="shared" si="12"/>
        <v/>
      </c>
      <c r="H118" s="14" t="str">
        <f t="shared" ca="1" si="13"/>
        <v/>
      </c>
      <c r="I118" s="1"/>
    </row>
    <row r="119" spans="1:9" ht="36">
      <c r="A119" s="51"/>
      <c r="B119" s="9" t="str">
        <f t="shared" si="7"/>
        <v/>
      </c>
      <c r="C119" s="10" t="str">
        <f t="shared" si="8"/>
        <v>[]</v>
      </c>
      <c r="D119" s="11" t="str">
        <f t="shared" si="9"/>
        <v/>
      </c>
      <c r="E119" s="11" t="str">
        <f t="shared" si="10"/>
        <v/>
      </c>
      <c r="F119" s="12" t="str">
        <f t="shared" si="11"/>
        <v/>
      </c>
      <c r="G119" s="13" t="str">
        <f t="shared" si="12"/>
        <v/>
      </c>
      <c r="H119" s="14" t="str">
        <f t="shared" ca="1" si="13"/>
        <v/>
      </c>
      <c r="I119" s="1"/>
    </row>
    <row r="120" spans="1:9" ht="36">
      <c r="A120" s="51"/>
      <c r="B120" s="9" t="str">
        <f t="shared" si="7"/>
        <v/>
      </c>
      <c r="C120" s="10" t="str">
        <f t="shared" si="8"/>
        <v>[]</v>
      </c>
      <c r="D120" s="11" t="str">
        <f t="shared" si="9"/>
        <v/>
      </c>
      <c r="E120" s="11" t="str">
        <f t="shared" si="10"/>
        <v/>
      </c>
      <c r="F120" s="12" t="str">
        <f t="shared" si="11"/>
        <v/>
      </c>
      <c r="G120" s="13" t="str">
        <f t="shared" si="12"/>
        <v/>
      </c>
      <c r="H120" s="14" t="str">
        <f t="shared" ca="1" si="13"/>
        <v/>
      </c>
      <c r="I120" s="1"/>
    </row>
    <row r="121" spans="1:9" ht="36">
      <c r="A121" s="51"/>
      <c r="B121" s="9" t="str">
        <f t="shared" si="7"/>
        <v/>
      </c>
      <c r="C121" s="10" t="str">
        <f t="shared" si="8"/>
        <v>[]</v>
      </c>
      <c r="D121" s="11" t="str">
        <f t="shared" si="9"/>
        <v/>
      </c>
      <c r="E121" s="11" t="str">
        <f t="shared" si="10"/>
        <v/>
      </c>
      <c r="F121" s="12" t="str">
        <f t="shared" si="11"/>
        <v/>
      </c>
      <c r="G121" s="13" t="str">
        <f t="shared" si="12"/>
        <v/>
      </c>
      <c r="H121" s="14" t="str">
        <f t="shared" ca="1" si="13"/>
        <v/>
      </c>
      <c r="I121" s="1"/>
    </row>
    <row r="122" spans="1:9" ht="36">
      <c r="A122" s="51"/>
      <c r="B122" s="9" t="str">
        <f t="shared" si="7"/>
        <v/>
      </c>
      <c r="C122" s="10" t="str">
        <f t="shared" si="8"/>
        <v>[]</v>
      </c>
      <c r="D122" s="11" t="str">
        <f t="shared" si="9"/>
        <v/>
      </c>
      <c r="E122" s="11" t="str">
        <f t="shared" si="10"/>
        <v/>
      </c>
      <c r="F122" s="12" t="str">
        <f t="shared" si="11"/>
        <v/>
      </c>
      <c r="G122" s="13" t="str">
        <f t="shared" si="12"/>
        <v/>
      </c>
      <c r="H122" s="14" t="str">
        <f t="shared" ca="1" si="13"/>
        <v/>
      </c>
      <c r="I122" s="1"/>
    </row>
    <row r="123" spans="1:9" ht="36">
      <c r="A123" s="51"/>
      <c r="B123" s="9" t="str">
        <f t="shared" si="7"/>
        <v/>
      </c>
      <c r="C123" s="10" t="str">
        <f t="shared" si="8"/>
        <v>[]</v>
      </c>
      <c r="D123" s="11" t="str">
        <f t="shared" si="9"/>
        <v/>
      </c>
      <c r="E123" s="11" t="str">
        <f t="shared" si="10"/>
        <v/>
      </c>
      <c r="F123" s="12" t="str">
        <f t="shared" si="11"/>
        <v/>
      </c>
      <c r="G123" s="13" t="str">
        <f t="shared" si="12"/>
        <v/>
      </c>
      <c r="H123" s="14" t="str">
        <f t="shared" ca="1" si="13"/>
        <v/>
      </c>
      <c r="I123" s="1"/>
    </row>
    <row r="124" spans="1:9" ht="36">
      <c r="A124" s="51"/>
      <c r="B124" s="9" t="str">
        <f t="shared" si="7"/>
        <v/>
      </c>
      <c r="C124" s="10" t="str">
        <f t="shared" si="8"/>
        <v>[]</v>
      </c>
      <c r="D124" s="11" t="str">
        <f t="shared" si="9"/>
        <v/>
      </c>
      <c r="E124" s="11" t="str">
        <f t="shared" si="10"/>
        <v/>
      </c>
      <c r="F124" s="12" t="str">
        <f t="shared" si="11"/>
        <v/>
      </c>
      <c r="G124" s="13" t="str">
        <f t="shared" si="12"/>
        <v/>
      </c>
      <c r="H124" s="14" t="str">
        <f t="shared" ca="1" si="13"/>
        <v/>
      </c>
      <c r="I124" s="1"/>
    </row>
    <row r="125" spans="1:9" ht="36">
      <c r="A125" s="51"/>
      <c r="B125" s="9" t="str">
        <f t="shared" si="7"/>
        <v/>
      </c>
      <c r="C125" s="10" t="str">
        <f t="shared" si="8"/>
        <v>[]</v>
      </c>
      <c r="D125" s="11" t="str">
        <f t="shared" si="9"/>
        <v/>
      </c>
      <c r="E125" s="11" t="str">
        <f t="shared" si="10"/>
        <v/>
      </c>
      <c r="F125" s="12" t="str">
        <f t="shared" si="11"/>
        <v/>
      </c>
      <c r="G125" s="13" t="str">
        <f t="shared" si="12"/>
        <v/>
      </c>
      <c r="H125" s="14" t="str">
        <f t="shared" ca="1" si="13"/>
        <v/>
      </c>
      <c r="I125" s="1"/>
    </row>
    <row r="126" spans="1:9" ht="36">
      <c r="A126" s="51"/>
      <c r="B126" s="9" t="str">
        <f t="shared" si="7"/>
        <v/>
      </c>
      <c r="C126" s="10" t="str">
        <f t="shared" si="8"/>
        <v>[]</v>
      </c>
      <c r="D126" s="11" t="str">
        <f t="shared" si="9"/>
        <v/>
      </c>
      <c r="E126" s="11" t="str">
        <f t="shared" si="10"/>
        <v/>
      </c>
      <c r="F126" s="12" t="str">
        <f t="shared" si="11"/>
        <v/>
      </c>
      <c r="G126" s="13" t="str">
        <f t="shared" si="12"/>
        <v/>
      </c>
      <c r="H126" s="14" t="str">
        <f t="shared" ca="1" si="13"/>
        <v/>
      </c>
      <c r="I126" s="1"/>
    </row>
    <row r="127" spans="1:9" ht="36">
      <c r="A127" s="51"/>
      <c r="B127" s="9" t="str">
        <f t="shared" si="7"/>
        <v/>
      </c>
      <c r="C127" s="10" t="str">
        <f t="shared" si="8"/>
        <v>[]</v>
      </c>
      <c r="D127" s="11" t="str">
        <f t="shared" si="9"/>
        <v/>
      </c>
      <c r="E127" s="11" t="str">
        <f t="shared" si="10"/>
        <v/>
      </c>
      <c r="F127" s="12" t="str">
        <f t="shared" si="11"/>
        <v/>
      </c>
      <c r="G127" s="13" t="str">
        <f t="shared" si="12"/>
        <v/>
      </c>
      <c r="H127" s="14" t="str">
        <f t="shared" ca="1" si="13"/>
        <v/>
      </c>
      <c r="I127" s="1"/>
    </row>
    <row r="128" spans="1:9" ht="36">
      <c r="A128" s="51"/>
      <c r="B128" s="9" t="str">
        <f t="shared" si="7"/>
        <v/>
      </c>
      <c r="C128" s="10" t="str">
        <f t="shared" si="8"/>
        <v>[]</v>
      </c>
      <c r="D128" s="11" t="str">
        <f t="shared" si="9"/>
        <v/>
      </c>
      <c r="E128" s="11" t="str">
        <f t="shared" si="10"/>
        <v/>
      </c>
      <c r="F128" s="12" t="str">
        <f t="shared" si="11"/>
        <v/>
      </c>
      <c r="G128" s="13" t="str">
        <f t="shared" si="12"/>
        <v/>
      </c>
      <c r="H128" s="14" t="str">
        <f t="shared" ca="1" si="13"/>
        <v/>
      </c>
      <c r="I128" s="1"/>
    </row>
    <row r="129" spans="1:9" ht="36">
      <c r="A129" s="51"/>
      <c r="B129" s="9" t="str">
        <f t="shared" ref="B129:B192" si="14">IFERROR("@" &amp; MID(A129, SEARCH("{", A129) + 1, SEARCH(",", A129) - SEARCH("{", A129) - 1), "")</f>
        <v/>
      </c>
      <c r="C129" s="10" t="str">
        <f t="shared" ref="C129:C192" si="15">"[" &amp; B129 &amp; "]"</f>
        <v>[]</v>
      </c>
      <c r="D129" s="11" t="str">
        <f t="shared" ref="D129:D192" si="16">IFERROR(MID(A129,SEARCH("year = {",A129)+8,4), "")</f>
        <v/>
      </c>
      <c r="E129" s="11" t="str">
        <f t="shared" ref="E129:E192" si="17">IFERROR(MID(A129, SEARCH("author = {", A129) + 10, SEARCH("}", A129, SEARCH("author = {", A129)) - SEARCH("author = {", A129) - 10), "")</f>
        <v/>
      </c>
      <c r="F129" s="12" t="str">
        <f t="shared" ref="F129:F192" si="18">IFERROR(IF(ISERROR(FIND("title =",A129)),"",MID(A129,FIND("title =",A129)+9,FIND("},",A129,FIND("title =",A129))-FIND("title =",A129)-9)),"")</f>
        <v/>
      </c>
      <c r="G129" s="13" t="str">
        <f t="shared" ref="G129:G192" si="19">IFERROR("https://doi.org/" &amp; MID(A129, SEARCH("doi = {", A129) + 7, FIND("}", A129, SEARCH("doi = {", A129)) - SEARCH("doi = {", A129) - 7),"")</f>
        <v/>
      </c>
      <c r="H129" s="14" t="str">
        <f t="shared" ref="H129:H192" ca="1" si="20">IF(A129&lt;&gt;"",IF(H129&lt;&gt;"",H129,NOW()),"")</f>
        <v/>
      </c>
      <c r="I129" s="1"/>
    </row>
    <row r="130" spans="1:9" ht="36">
      <c r="A130" s="51"/>
      <c r="B130" s="9" t="str">
        <f t="shared" si="14"/>
        <v/>
      </c>
      <c r="C130" s="10" t="str">
        <f t="shared" si="15"/>
        <v>[]</v>
      </c>
      <c r="D130" s="11" t="str">
        <f t="shared" si="16"/>
        <v/>
      </c>
      <c r="E130" s="11" t="str">
        <f t="shared" si="17"/>
        <v/>
      </c>
      <c r="F130" s="12" t="str">
        <f t="shared" si="18"/>
        <v/>
      </c>
      <c r="G130" s="13" t="str">
        <f t="shared" si="19"/>
        <v/>
      </c>
      <c r="H130" s="14" t="str">
        <f t="shared" ca="1" si="20"/>
        <v/>
      </c>
      <c r="I130" s="1"/>
    </row>
    <row r="131" spans="1:9" ht="36">
      <c r="A131" s="51"/>
      <c r="B131" s="9" t="str">
        <f t="shared" si="14"/>
        <v/>
      </c>
      <c r="C131" s="10" t="str">
        <f t="shared" si="15"/>
        <v>[]</v>
      </c>
      <c r="D131" s="11" t="str">
        <f t="shared" si="16"/>
        <v/>
      </c>
      <c r="E131" s="11" t="str">
        <f t="shared" si="17"/>
        <v/>
      </c>
      <c r="F131" s="12" t="str">
        <f t="shared" si="18"/>
        <v/>
      </c>
      <c r="G131" s="13" t="str">
        <f t="shared" si="19"/>
        <v/>
      </c>
      <c r="H131" s="14" t="str">
        <f t="shared" ca="1" si="20"/>
        <v/>
      </c>
      <c r="I131" s="1"/>
    </row>
    <row r="132" spans="1:9" ht="36">
      <c r="A132" s="51"/>
      <c r="B132" s="9" t="str">
        <f t="shared" si="14"/>
        <v/>
      </c>
      <c r="C132" s="10" t="str">
        <f t="shared" si="15"/>
        <v>[]</v>
      </c>
      <c r="D132" s="11" t="str">
        <f t="shared" si="16"/>
        <v/>
      </c>
      <c r="E132" s="11" t="str">
        <f t="shared" si="17"/>
        <v/>
      </c>
      <c r="F132" s="12" t="str">
        <f t="shared" si="18"/>
        <v/>
      </c>
      <c r="G132" s="13" t="str">
        <f t="shared" si="19"/>
        <v/>
      </c>
      <c r="H132" s="14" t="str">
        <f t="shared" ca="1" si="20"/>
        <v/>
      </c>
      <c r="I132" s="1"/>
    </row>
    <row r="133" spans="1:9" ht="36">
      <c r="A133" s="51"/>
      <c r="B133" s="9" t="str">
        <f t="shared" si="14"/>
        <v/>
      </c>
      <c r="C133" s="10" t="str">
        <f t="shared" si="15"/>
        <v>[]</v>
      </c>
      <c r="D133" s="11" t="str">
        <f t="shared" si="16"/>
        <v/>
      </c>
      <c r="E133" s="11" t="str">
        <f t="shared" si="17"/>
        <v/>
      </c>
      <c r="F133" s="12" t="str">
        <f t="shared" si="18"/>
        <v/>
      </c>
      <c r="G133" s="13" t="str">
        <f t="shared" si="19"/>
        <v/>
      </c>
      <c r="H133" s="14" t="str">
        <f t="shared" ca="1" si="20"/>
        <v/>
      </c>
      <c r="I133" s="1"/>
    </row>
    <row r="134" spans="1:9" ht="36">
      <c r="A134" s="51"/>
      <c r="B134" s="9" t="str">
        <f t="shared" si="14"/>
        <v/>
      </c>
      <c r="C134" s="10" t="str">
        <f t="shared" si="15"/>
        <v>[]</v>
      </c>
      <c r="D134" s="11" t="str">
        <f t="shared" si="16"/>
        <v/>
      </c>
      <c r="E134" s="11" t="str">
        <f t="shared" si="17"/>
        <v/>
      </c>
      <c r="F134" s="12" t="str">
        <f t="shared" si="18"/>
        <v/>
      </c>
      <c r="G134" s="13" t="str">
        <f t="shared" si="19"/>
        <v/>
      </c>
      <c r="H134" s="14" t="str">
        <f t="shared" ca="1" si="20"/>
        <v/>
      </c>
      <c r="I134" s="1"/>
    </row>
    <row r="135" spans="1:9" ht="36">
      <c r="A135" s="51"/>
      <c r="B135" s="9" t="str">
        <f t="shared" si="14"/>
        <v/>
      </c>
      <c r="C135" s="10" t="str">
        <f t="shared" si="15"/>
        <v>[]</v>
      </c>
      <c r="D135" s="11" t="str">
        <f t="shared" si="16"/>
        <v/>
      </c>
      <c r="E135" s="11" t="str">
        <f t="shared" si="17"/>
        <v/>
      </c>
      <c r="F135" s="12" t="str">
        <f t="shared" si="18"/>
        <v/>
      </c>
      <c r="G135" s="13" t="str">
        <f t="shared" si="19"/>
        <v/>
      </c>
      <c r="H135" s="14" t="str">
        <f t="shared" ca="1" si="20"/>
        <v/>
      </c>
      <c r="I135" s="1"/>
    </row>
    <row r="136" spans="1:9" ht="36">
      <c r="A136" s="51"/>
      <c r="B136" s="9" t="str">
        <f t="shared" si="14"/>
        <v/>
      </c>
      <c r="C136" s="10" t="str">
        <f t="shared" si="15"/>
        <v>[]</v>
      </c>
      <c r="D136" s="11" t="str">
        <f t="shared" si="16"/>
        <v/>
      </c>
      <c r="E136" s="11" t="str">
        <f t="shared" si="17"/>
        <v/>
      </c>
      <c r="F136" s="12" t="str">
        <f t="shared" si="18"/>
        <v/>
      </c>
      <c r="G136" s="13" t="str">
        <f t="shared" si="19"/>
        <v/>
      </c>
      <c r="H136" s="14" t="str">
        <f t="shared" ca="1" si="20"/>
        <v/>
      </c>
      <c r="I136" s="1"/>
    </row>
    <row r="137" spans="1:9" ht="36">
      <c r="A137" s="51"/>
      <c r="B137" s="9" t="str">
        <f t="shared" si="14"/>
        <v/>
      </c>
      <c r="C137" s="10" t="str">
        <f t="shared" si="15"/>
        <v>[]</v>
      </c>
      <c r="D137" s="11" t="str">
        <f t="shared" si="16"/>
        <v/>
      </c>
      <c r="E137" s="11" t="str">
        <f t="shared" si="17"/>
        <v/>
      </c>
      <c r="F137" s="12" t="str">
        <f t="shared" si="18"/>
        <v/>
      </c>
      <c r="G137" s="13" t="str">
        <f t="shared" si="19"/>
        <v/>
      </c>
      <c r="H137" s="14" t="str">
        <f t="shared" ca="1" si="20"/>
        <v/>
      </c>
      <c r="I137" s="1"/>
    </row>
    <row r="138" spans="1:9" ht="36">
      <c r="A138" s="51"/>
      <c r="B138" s="9" t="str">
        <f t="shared" si="14"/>
        <v/>
      </c>
      <c r="C138" s="10" t="str">
        <f t="shared" si="15"/>
        <v>[]</v>
      </c>
      <c r="D138" s="11" t="str">
        <f t="shared" si="16"/>
        <v/>
      </c>
      <c r="E138" s="11" t="str">
        <f t="shared" si="17"/>
        <v/>
      </c>
      <c r="F138" s="12" t="str">
        <f t="shared" si="18"/>
        <v/>
      </c>
      <c r="G138" s="13" t="str">
        <f t="shared" si="19"/>
        <v/>
      </c>
      <c r="H138" s="14" t="str">
        <f t="shared" ca="1" si="20"/>
        <v/>
      </c>
      <c r="I138" s="1"/>
    </row>
    <row r="139" spans="1:9" ht="36">
      <c r="A139" s="51"/>
      <c r="B139" s="9" t="str">
        <f t="shared" si="14"/>
        <v/>
      </c>
      <c r="C139" s="10" t="str">
        <f t="shared" si="15"/>
        <v>[]</v>
      </c>
      <c r="D139" s="11" t="str">
        <f t="shared" si="16"/>
        <v/>
      </c>
      <c r="E139" s="11" t="str">
        <f t="shared" si="17"/>
        <v/>
      </c>
      <c r="F139" s="12" t="str">
        <f t="shared" si="18"/>
        <v/>
      </c>
      <c r="G139" s="13" t="str">
        <f t="shared" si="19"/>
        <v/>
      </c>
      <c r="H139" s="14" t="str">
        <f t="shared" ca="1" si="20"/>
        <v/>
      </c>
      <c r="I139" s="1"/>
    </row>
    <row r="140" spans="1:9" ht="36">
      <c r="A140" s="51"/>
      <c r="B140" s="9" t="str">
        <f t="shared" si="14"/>
        <v/>
      </c>
      <c r="C140" s="10" t="str">
        <f t="shared" si="15"/>
        <v>[]</v>
      </c>
      <c r="D140" s="11" t="str">
        <f t="shared" si="16"/>
        <v/>
      </c>
      <c r="E140" s="11" t="str">
        <f t="shared" si="17"/>
        <v/>
      </c>
      <c r="F140" s="12" t="str">
        <f t="shared" si="18"/>
        <v/>
      </c>
      <c r="G140" s="13" t="str">
        <f t="shared" si="19"/>
        <v/>
      </c>
      <c r="H140" s="14" t="str">
        <f t="shared" ca="1" si="20"/>
        <v/>
      </c>
      <c r="I140" s="1"/>
    </row>
    <row r="141" spans="1:9" ht="36">
      <c r="A141" s="51"/>
      <c r="B141" s="9" t="str">
        <f t="shared" si="14"/>
        <v/>
      </c>
      <c r="C141" s="10" t="str">
        <f t="shared" si="15"/>
        <v>[]</v>
      </c>
      <c r="D141" s="11" t="str">
        <f t="shared" si="16"/>
        <v/>
      </c>
      <c r="E141" s="11" t="str">
        <f t="shared" si="17"/>
        <v/>
      </c>
      <c r="F141" s="12" t="str">
        <f t="shared" si="18"/>
        <v/>
      </c>
      <c r="G141" s="13" t="str">
        <f t="shared" si="19"/>
        <v/>
      </c>
      <c r="H141" s="14" t="str">
        <f t="shared" ca="1" si="20"/>
        <v/>
      </c>
      <c r="I141" s="1"/>
    </row>
    <row r="142" spans="1:9" ht="36">
      <c r="A142" s="51"/>
      <c r="B142" s="9" t="str">
        <f t="shared" si="14"/>
        <v/>
      </c>
      <c r="C142" s="10" t="str">
        <f t="shared" si="15"/>
        <v>[]</v>
      </c>
      <c r="D142" s="11" t="str">
        <f t="shared" si="16"/>
        <v/>
      </c>
      <c r="E142" s="11" t="str">
        <f t="shared" si="17"/>
        <v/>
      </c>
      <c r="F142" s="12" t="str">
        <f t="shared" si="18"/>
        <v/>
      </c>
      <c r="G142" s="13" t="str">
        <f t="shared" si="19"/>
        <v/>
      </c>
      <c r="H142" s="14" t="str">
        <f t="shared" ca="1" si="20"/>
        <v/>
      </c>
      <c r="I142" s="1"/>
    </row>
    <row r="143" spans="1:9" ht="36">
      <c r="A143" s="51"/>
      <c r="B143" s="9" t="str">
        <f t="shared" si="14"/>
        <v/>
      </c>
      <c r="C143" s="10" t="str">
        <f t="shared" si="15"/>
        <v>[]</v>
      </c>
      <c r="D143" s="11" t="str">
        <f t="shared" si="16"/>
        <v/>
      </c>
      <c r="E143" s="11" t="str">
        <f t="shared" si="17"/>
        <v/>
      </c>
      <c r="F143" s="12" t="str">
        <f t="shared" si="18"/>
        <v/>
      </c>
      <c r="G143" s="13" t="str">
        <f t="shared" si="19"/>
        <v/>
      </c>
      <c r="H143" s="14" t="str">
        <f t="shared" ca="1" si="20"/>
        <v/>
      </c>
      <c r="I143" s="1"/>
    </row>
    <row r="144" spans="1:9" ht="36">
      <c r="A144" s="51"/>
      <c r="B144" s="9" t="str">
        <f t="shared" si="14"/>
        <v/>
      </c>
      <c r="C144" s="10" t="str">
        <f t="shared" si="15"/>
        <v>[]</v>
      </c>
      <c r="D144" s="11" t="str">
        <f t="shared" si="16"/>
        <v/>
      </c>
      <c r="E144" s="11" t="str">
        <f t="shared" si="17"/>
        <v/>
      </c>
      <c r="F144" s="12" t="str">
        <f t="shared" si="18"/>
        <v/>
      </c>
      <c r="G144" s="13" t="str">
        <f t="shared" si="19"/>
        <v/>
      </c>
      <c r="H144" s="14" t="str">
        <f t="shared" ca="1" si="20"/>
        <v/>
      </c>
      <c r="I144" s="1"/>
    </row>
    <row r="145" spans="1:9" ht="36">
      <c r="A145" s="51"/>
      <c r="B145" s="9" t="str">
        <f t="shared" si="14"/>
        <v/>
      </c>
      <c r="C145" s="10" t="str">
        <f t="shared" si="15"/>
        <v>[]</v>
      </c>
      <c r="D145" s="11" t="str">
        <f t="shared" si="16"/>
        <v/>
      </c>
      <c r="E145" s="11" t="str">
        <f t="shared" si="17"/>
        <v/>
      </c>
      <c r="F145" s="12" t="str">
        <f t="shared" si="18"/>
        <v/>
      </c>
      <c r="G145" s="13" t="str">
        <f t="shared" si="19"/>
        <v/>
      </c>
      <c r="H145" s="14" t="str">
        <f t="shared" ca="1" si="20"/>
        <v/>
      </c>
      <c r="I145" s="1"/>
    </row>
    <row r="146" spans="1:9" ht="36">
      <c r="A146" s="51"/>
      <c r="B146" s="9" t="str">
        <f t="shared" si="14"/>
        <v/>
      </c>
      <c r="C146" s="10" t="str">
        <f t="shared" si="15"/>
        <v>[]</v>
      </c>
      <c r="D146" s="11" t="str">
        <f t="shared" si="16"/>
        <v/>
      </c>
      <c r="E146" s="11" t="str">
        <f t="shared" si="17"/>
        <v/>
      </c>
      <c r="F146" s="12" t="str">
        <f t="shared" si="18"/>
        <v/>
      </c>
      <c r="G146" s="13" t="str">
        <f t="shared" si="19"/>
        <v/>
      </c>
      <c r="H146" s="14" t="str">
        <f t="shared" ca="1" si="20"/>
        <v/>
      </c>
      <c r="I146" s="1"/>
    </row>
    <row r="147" spans="1:9" ht="36">
      <c r="A147" s="51"/>
      <c r="B147" s="9" t="str">
        <f t="shared" si="14"/>
        <v/>
      </c>
      <c r="C147" s="10" t="str">
        <f t="shared" si="15"/>
        <v>[]</v>
      </c>
      <c r="D147" s="11" t="str">
        <f t="shared" si="16"/>
        <v/>
      </c>
      <c r="E147" s="11" t="str">
        <f t="shared" si="17"/>
        <v/>
      </c>
      <c r="F147" s="12" t="str">
        <f t="shared" si="18"/>
        <v/>
      </c>
      <c r="G147" s="13" t="str">
        <f t="shared" si="19"/>
        <v/>
      </c>
      <c r="H147" s="14" t="str">
        <f t="shared" ca="1" si="20"/>
        <v/>
      </c>
      <c r="I147" s="1"/>
    </row>
    <row r="148" spans="1:9" ht="36">
      <c r="A148" s="51"/>
      <c r="B148" s="9" t="str">
        <f t="shared" si="14"/>
        <v/>
      </c>
      <c r="C148" s="10" t="str">
        <f t="shared" si="15"/>
        <v>[]</v>
      </c>
      <c r="D148" s="11" t="str">
        <f t="shared" si="16"/>
        <v/>
      </c>
      <c r="E148" s="11" t="str">
        <f t="shared" si="17"/>
        <v/>
      </c>
      <c r="F148" s="12" t="str">
        <f t="shared" si="18"/>
        <v/>
      </c>
      <c r="G148" s="13" t="str">
        <f t="shared" si="19"/>
        <v/>
      </c>
      <c r="H148" s="14" t="str">
        <f t="shared" ca="1" si="20"/>
        <v/>
      </c>
      <c r="I148" s="1"/>
    </row>
    <row r="149" spans="1:9" ht="36">
      <c r="A149" s="51"/>
      <c r="B149" s="9" t="str">
        <f t="shared" si="14"/>
        <v/>
      </c>
      <c r="C149" s="10" t="str">
        <f t="shared" si="15"/>
        <v>[]</v>
      </c>
      <c r="D149" s="11" t="str">
        <f t="shared" si="16"/>
        <v/>
      </c>
      <c r="E149" s="11" t="str">
        <f t="shared" si="17"/>
        <v/>
      </c>
      <c r="F149" s="12" t="str">
        <f t="shared" si="18"/>
        <v/>
      </c>
      <c r="G149" s="13" t="str">
        <f t="shared" si="19"/>
        <v/>
      </c>
      <c r="H149" s="14" t="str">
        <f t="shared" ca="1" si="20"/>
        <v/>
      </c>
      <c r="I149" s="1"/>
    </row>
    <row r="150" spans="1:9" ht="36">
      <c r="A150" s="51"/>
      <c r="B150" s="9" t="str">
        <f t="shared" si="14"/>
        <v/>
      </c>
      <c r="C150" s="10" t="str">
        <f t="shared" si="15"/>
        <v>[]</v>
      </c>
      <c r="D150" s="11" t="str">
        <f t="shared" si="16"/>
        <v/>
      </c>
      <c r="E150" s="11" t="str">
        <f t="shared" si="17"/>
        <v/>
      </c>
      <c r="F150" s="12" t="str">
        <f t="shared" si="18"/>
        <v/>
      </c>
      <c r="G150" s="13" t="str">
        <f t="shared" si="19"/>
        <v/>
      </c>
      <c r="H150" s="14" t="str">
        <f t="shared" ca="1" si="20"/>
        <v/>
      </c>
      <c r="I150" s="1"/>
    </row>
    <row r="151" spans="1:9" ht="36">
      <c r="A151" s="51"/>
      <c r="B151" s="9" t="str">
        <f t="shared" si="14"/>
        <v/>
      </c>
      <c r="C151" s="10" t="str">
        <f t="shared" si="15"/>
        <v>[]</v>
      </c>
      <c r="D151" s="11" t="str">
        <f t="shared" si="16"/>
        <v/>
      </c>
      <c r="E151" s="11" t="str">
        <f t="shared" si="17"/>
        <v/>
      </c>
      <c r="F151" s="12" t="str">
        <f t="shared" si="18"/>
        <v/>
      </c>
      <c r="G151" s="13" t="str">
        <f t="shared" si="19"/>
        <v/>
      </c>
      <c r="H151" s="14" t="str">
        <f t="shared" ca="1" si="20"/>
        <v/>
      </c>
      <c r="I151" s="1"/>
    </row>
    <row r="152" spans="1:9" ht="36">
      <c r="A152" s="51"/>
      <c r="B152" s="9" t="str">
        <f t="shared" si="14"/>
        <v/>
      </c>
      <c r="C152" s="10" t="str">
        <f t="shared" si="15"/>
        <v>[]</v>
      </c>
      <c r="D152" s="11" t="str">
        <f t="shared" si="16"/>
        <v/>
      </c>
      <c r="E152" s="11" t="str">
        <f t="shared" si="17"/>
        <v/>
      </c>
      <c r="F152" s="12" t="str">
        <f t="shared" si="18"/>
        <v/>
      </c>
      <c r="G152" s="13" t="str">
        <f t="shared" si="19"/>
        <v/>
      </c>
      <c r="H152" s="14" t="str">
        <f t="shared" ca="1" si="20"/>
        <v/>
      </c>
      <c r="I152" s="1"/>
    </row>
    <row r="153" spans="1:9" ht="36">
      <c r="A153" s="51"/>
      <c r="B153" s="9" t="str">
        <f t="shared" si="14"/>
        <v/>
      </c>
      <c r="C153" s="10" t="str">
        <f t="shared" si="15"/>
        <v>[]</v>
      </c>
      <c r="D153" s="11" t="str">
        <f t="shared" si="16"/>
        <v/>
      </c>
      <c r="E153" s="11" t="str">
        <f t="shared" si="17"/>
        <v/>
      </c>
      <c r="F153" s="12" t="str">
        <f t="shared" si="18"/>
        <v/>
      </c>
      <c r="G153" s="13" t="str">
        <f t="shared" si="19"/>
        <v/>
      </c>
      <c r="H153" s="14" t="str">
        <f t="shared" ca="1" si="20"/>
        <v/>
      </c>
      <c r="I153" s="1"/>
    </row>
    <row r="154" spans="1:9" ht="36">
      <c r="A154" s="51"/>
      <c r="B154" s="9" t="str">
        <f t="shared" si="14"/>
        <v/>
      </c>
      <c r="C154" s="10" t="str">
        <f t="shared" si="15"/>
        <v>[]</v>
      </c>
      <c r="D154" s="11" t="str">
        <f t="shared" si="16"/>
        <v/>
      </c>
      <c r="E154" s="11" t="str">
        <f t="shared" si="17"/>
        <v/>
      </c>
      <c r="F154" s="12" t="str">
        <f t="shared" si="18"/>
        <v/>
      </c>
      <c r="G154" s="13" t="str">
        <f t="shared" si="19"/>
        <v/>
      </c>
      <c r="H154" s="14" t="str">
        <f t="shared" ca="1" si="20"/>
        <v/>
      </c>
      <c r="I154" s="1"/>
    </row>
    <row r="155" spans="1:9" ht="36">
      <c r="A155" s="51"/>
      <c r="B155" s="9" t="str">
        <f t="shared" si="14"/>
        <v/>
      </c>
      <c r="C155" s="10" t="str">
        <f t="shared" si="15"/>
        <v>[]</v>
      </c>
      <c r="D155" s="11" t="str">
        <f t="shared" si="16"/>
        <v/>
      </c>
      <c r="E155" s="11" t="str">
        <f t="shared" si="17"/>
        <v/>
      </c>
      <c r="F155" s="12" t="str">
        <f t="shared" si="18"/>
        <v/>
      </c>
      <c r="G155" s="13" t="str">
        <f t="shared" si="19"/>
        <v/>
      </c>
      <c r="H155" s="14" t="str">
        <f t="shared" ca="1" si="20"/>
        <v/>
      </c>
      <c r="I155" s="1"/>
    </row>
    <row r="156" spans="1:9" ht="36">
      <c r="A156" s="51"/>
      <c r="B156" s="9" t="str">
        <f t="shared" si="14"/>
        <v/>
      </c>
      <c r="C156" s="10" t="str">
        <f t="shared" si="15"/>
        <v>[]</v>
      </c>
      <c r="D156" s="11" t="str">
        <f t="shared" si="16"/>
        <v/>
      </c>
      <c r="E156" s="11" t="str">
        <f t="shared" si="17"/>
        <v/>
      </c>
      <c r="F156" s="12" t="str">
        <f t="shared" si="18"/>
        <v/>
      </c>
      <c r="G156" s="13" t="str">
        <f t="shared" si="19"/>
        <v/>
      </c>
      <c r="H156" s="14" t="str">
        <f t="shared" ca="1" si="20"/>
        <v/>
      </c>
      <c r="I156" s="1"/>
    </row>
    <row r="157" spans="1:9" ht="36">
      <c r="A157" s="51"/>
      <c r="B157" s="9" t="str">
        <f t="shared" si="14"/>
        <v/>
      </c>
      <c r="C157" s="10" t="str">
        <f t="shared" si="15"/>
        <v>[]</v>
      </c>
      <c r="D157" s="11" t="str">
        <f t="shared" si="16"/>
        <v/>
      </c>
      <c r="E157" s="11" t="str">
        <f t="shared" si="17"/>
        <v/>
      </c>
      <c r="F157" s="12" t="str">
        <f t="shared" si="18"/>
        <v/>
      </c>
      <c r="G157" s="13" t="str">
        <f t="shared" si="19"/>
        <v/>
      </c>
      <c r="H157" s="14" t="str">
        <f t="shared" ca="1" si="20"/>
        <v/>
      </c>
      <c r="I157" s="1"/>
    </row>
    <row r="158" spans="1:9" ht="36">
      <c r="A158" s="51"/>
      <c r="B158" s="9" t="str">
        <f t="shared" si="14"/>
        <v/>
      </c>
      <c r="C158" s="10" t="str">
        <f t="shared" si="15"/>
        <v>[]</v>
      </c>
      <c r="D158" s="11" t="str">
        <f t="shared" si="16"/>
        <v/>
      </c>
      <c r="E158" s="11" t="str">
        <f t="shared" si="17"/>
        <v/>
      </c>
      <c r="F158" s="12" t="str">
        <f t="shared" si="18"/>
        <v/>
      </c>
      <c r="G158" s="13" t="str">
        <f t="shared" si="19"/>
        <v/>
      </c>
      <c r="H158" s="14" t="str">
        <f t="shared" ca="1" si="20"/>
        <v/>
      </c>
      <c r="I158" s="1"/>
    </row>
    <row r="159" spans="1:9" ht="36">
      <c r="A159" s="51"/>
      <c r="B159" s="9" t="str">
        <f t="shared" si="14"/>
        <v/>
      </c>
      <c r="C159" s="10" t="str">
        <f t="shared" si="15"/>
        <v>[]</v>
      </c>
      <c r="D159" s="11" t="str">
        <f t="shared" si="16"/>
        <v/>
      </c>
      <c r="E159" s="11" t="str">
        <f t="shared" si="17"/>
        <v/>
      </c>
      <c r="F159" s="12" t="str">
        <f t="shared" si="18"/>
        <v/>
      </c>
      <c r="G159" s="13" t="str">
        <f t="shared" si="19"/>
        <v/>
      </c>
      <c r="H159" s="14" t="str">
        <f t="shared" ca="1" si="20"/>
        <v/>
      </c>
      <c r="I159" s="1"/>
    </row>
    <row r="160" spans="1:9" ht="36">
      <c r="A160" s="51"/>
      <c r="B160" s="9" t="str">
        <f t="shared" si="14"/>
        <v/>
      </c>
      <c r="C160" s="10" t="str">
        <f t="shared" si="15"/>
        <v>[]</v>
      </c>
      <c r="D160" s="11" t="str">
        <f t="shared" si="16"/>
        <v/>
      </c>
      <c r="E160" s="11" t="str">
        <f t="shared" si="17"/>
        <v/>
      </c>
      <c r="F160" s="12" t="str">
        <f t="shared" si="18"/>
        <v/>
      </c>
      <c r="G160" s="13" t="str">
        <f t="shared" si="19"/>
        <v/>
      </c>
      <c r="H160" s="14" t="str">
        <f t="shared" ca="1" si="20"/>
        <v/>
      </c>
      <c r="I160" s="1"/>
    </row>
    <row r="161" spans="1:9" ht="36">
      <c r="A161" s="51"/>
      <c r="B161" s="9" t="str">
        <f t="shared" si="14"/>
        <v/>
      </c>
      <c r="C161" s="10" t="str">
        <f t="shared" si="15"/>
        <v>[]</v>
      </c>
      <c r="D161" s="11" t="str">
        <f t="shared" si="16"/>
        <v/>
      </c>
      <c r="E161" s="11" t="str">
        <f t="shared" si="17"/>
        <v/>
      </c>
      <c r="F161" s="12" t="str">
        <f t="shared" si="18"/>
        <v/>
      </c>
      <c r="G161" s="13" t="str">
        <f t="shared" si="19"/>
        <v/>
      </c>
      <c r="H161" s="14" t="str">
        <f t="shared" ca="1" si="20"/>
        <v/>
      </c>
      <c r="I161" s="1"/>
    </row>
    <row r="162" spans="1:9" ht="36">
      <c r="A162" s="51"/>
      <c r="B162" s="9" t="str">
        <f t="shared" si="14"/>
        <v/>
      </c>
      <c r="C162" s="10" t="str">
        <f t="shared" si="15"/>
        <v>[]</v>
      </c>
      <c r="D162" s="11" t="str">
        <f t="shared" si="16"/>
        <v/>
      </c>
      <c r="E162" s="11" t="str">
        <f t="shared" si="17"/>
        <v/>
      </c>
      <c r="F162" s="12" t="str">
        <f t="shared" si="18"/>
        <v/>
      </c>
      <c r="G162" s="13" t="str">
        <f t="shared" si="19"/>
        <v/>
      </c>
      <c r="H162" s="14" t="str">
        <f t="shared" ca="1" si="20"/>
        <v/>
      </c>
      <c r="I162" s="1"/>
    </row>
    <row r="163" spans="1:9" ht="36">
      <c r="A163" s="51"/>
      <c r="B163" s="9" t="str">
        <f t="shared" si="14"/>
        <v/>
      </c>
      <c r="C163" s="10" t="str">
        <f t="shared" si="15"/>
        <v>[]</v>
      </c>
      <c r="D163" s="11" t="str">
        <f t="shared" si="16"/>
        <v/>
      </c>
      <c r="E163" s="11" t="str">
        <f t="shared" si="17"/>
        <v/>
      </c>
      <c r="F163" s="12" t="str">
        <f t="shared" si="18"/>
        <v/>
      </c>
      <c r="G163" s="13" t="str">
        <f t="shared" si="19"/>
        <v/>
      </c>
      <c r="H163" s="14" t="str">
        <f t="shared" ca="1" si="20"/>
        <v/>
      </c>
      <c r="I163" s="1"/>
    </row>
    <row r="164" spans="1:9" ht="36">
      <c r="A164" s="51"/>
      <c r="B164" s="9" t="str">
        <f t="shared" si="14"/>
        <v/>
      </c>
      <c r="C164" s="10" t="str">
        <f t="shared" si="15"/>
        <v>[]</v>
      </c>
      <c r="D164" s="11" t="str">
        <f t="shared" si="16"/>
        <v/>
      </c>
      <c r="E164" s="11" t="str">
        <f t="shared" si="17"/>
        <v/>
      </c>
      <c r="F164" s="12" t="str">
        <f t="shared" si="18"/>
        <v/>
      </c>
      <c r="G164" s="13" t="str">
        <f t="shared" si="19"/>
        <v/>
      </c>
      <c r="H164" s="14" t="str">
        <f t="shared" ca="1" si="20"/>
        <v/>
      </c>
      <c r="I164" s="1"/>
    </row>
    <row r="165" spans="1:9" ht="36">
      <c r="A165" s="51"/>
      <c r="B165" s="9" t="str">
        <f t="shared" si="14"/>
        <v/>
      </c>
      <c r="C165" s="10" t="str">
        <f t="shared" si="15"/>
        <v>[]</v>
      </c>
      <c r="D165" s="11" t="str">
        <f t="shared" si="16"/>
        <v/>
      </c>
      <c r="E165" s="11" t="str">
        <f t="shared" si="17"/>
        <v/>
      </c>
      <c r="F165" s="12" t="str">
        <f t="shared" si="18"/>
        <v/>
      </c>
      <c r="G165" s="13" t="str">
        <f t="shared" si="19"/>
        <v/>
      </c>
      <c r="H165" s="14" t="str">
        <f t="shared" ca="1" si="20"/>
        <v/>
      </c>
      <c r="I165" s="1"/>
    </row>
    <row r="166" spans="1:9" ht="36">
      <c r="A166" s="51"/>
      <c r="B166" s="9" t="str">
        <f t="shared" si="14"/>
        <v/>
      </c>
      <c r="C166" s="10" t="str">
        <f t="shared" si="15"/>
        <v>[]</v>
      </c>
      <c r="D166" s="11" t="str">
        <f t="shared" si="16"/>
        <v/>
      </c>
      <c r="E166" s="11" t="str">
        <f t="shared" si="17"/>
        <v/>
      </c>
      <c r="F166" s="12" t="str">
        <f t="shared" si="18"/>
        <v/>
      </c>
      <c r="G166" s="13" t="str">
        <f t="shared" si="19"/>
        <v/>
      </c>
      <c r="H166" s="14" t="str">
        <f t="shared" ca="1" si="20"/>
        <v/>
      </c>
      <c r="I166" s="1"/>
    </row>
    <row r="167" spans="1:9" ht="36">
      <c r="A167" s="51"/>
      <c r="B167" s="9" t="str">
        <f t="shared" si="14"/>
        <v/>
      </c>
      <c r="C167" s="10" t="str">
        <f t="shared" si="15"/>
        <v>[]</v>
      </c>
      <c r="D167" s="11" t="str">
        <f t="shared" si="16"/>
        <v/>
      </c>
      <c r="E167" s="11" t="str">
        <f t="shared" si="17"/>
        <v/>
      </c>
      <c r="F167" s="12" t="str">
        <f t="shared" si="18"/>
        <v/>
      </c>
      <c r="G167" s="13" t="str">
        <f t="shared" si="19"/>
        <v/>
      </c>
      <c r="H167" s="14" t="str">
        <f t="shared" ca="1" si="20"/>
        <v/>
      </c>
      <c r="I167" s="1"/>
    </row>
    <row r="168" spans="1:9" ht="36">
      <c r="A168" s="51"/>
      <c r="B168" s="9" t="str">
        <f t="shared" si="14"/>
        <v/>
      </c>
      <c r="C168" s="10" t="str">
        <f t="shared" si="15"/>
        <v>[]</v>
      </c>
      <c r="D168" s="11" t="str">
        <f t="shared" si="16"/>
        <v/>
      </c>
      <c r="E168" s="11" t="str">
        <f t="shared" si="17"/>
        <v/>
      </c>
      <c r="F168" s="12" t="str">
        <f t="shared" si="18"/>
        <v/>
      </c>
      <c r="G168" s="13" t="str">
        <f t="shared" si="19"/>
        <v/>
      </c>
      <c r="H168" s="14" t="str">
        <f t="shared" ca="1" si="20"/>
        <v/>
      </c>
      <c r="I168" s="1"/>
    </row>
    <row r="169" spans="1:9" ht="36">
      <c r="A169" s="51"/>
      <c r="B169" s="9" t="str">
        <f t="shared" si="14"/>
        <v/>
      </c>
      <c r="C169" s="10" t="str">
        <f t="shared" si="15"/>
        <v>[]</v>
      </c>
      <c r="D169" s="11" t="str">
        <f t="shared" si="16"/>
        <v/>
      </c>
      <c r="E169" s="11" t="str">
        <f t="shared" si="17"/>
        <v/>
      </c>
      <c r="F169" s="12" t="str">
        <f t="shared" si="18"/>
        <v/>
      </c>
      <c r="G169" s="13" t="str">
        <f t="shared" si="19"/>
        <v/>
      </c>
      <c r="H169" s="14" t="str">
        <f t="shared" ca="1" si="20"/>
        <v/>
      </c>
      <c r="I169" s="1"/>
    </row>
    <row r="170" spans="1:9" ht="36">
      <c r="A170" s="51"/>
      <c r="B170" s="9" t="str">
        <f t="shared" si="14"/>
        <v/>
      </c>
      <c r="C170" s="10" t="str">
        <f t="shared" si="15"/>
        <v>[]</v>
      </c>
      <c r="D170" s="11" t="str">
        <f t="shared" si="16"/>
        <v/>
      </c>
      <c r="E170" s="11" t="str">
        <f t="shared" si="17"/>
        <v/>
      </c>
      <c r="F170" s="12" t="str">
        <f t="shared" si="18"/>
        <v/>
      </c>
      <c r="G170" s="13" t="str">
        <f t="shared" si="19"/>
        <v/>
      </c>
      <c r="H170" s="14" t="str">
        <f t="shared" ca="1" si="20"/>
        <v/>
      </c>
      <c r="I170" s="1"/>
    </row>
    <row r="171" spans="1:9" ht="36">
      <c r="A171" s="51"/>
      <c r="B171" s="9" t="str">
        <f t="shared" si="14"/>
        <v/>
      </c>
      <c r="C171" s="10" t="str">
        <f t="shared" si="15"/>
        <v>[]</v>
      </c>
      <c r="D171" s="11" t="str">
        <f t="shared" si="16"/>
        <v/>
      </c>
      <c r="E171" s="11" t="str">
        <f t="shared" si="17"/>
        <v/>
      </c>
      <c r="F171" s="12" t="str">
        <f t="shared" si="18"/>
        <v/>
      </c>
      <c r="G171" s="13" t="str">
        <f t="shared" si="19"/>
        <v/>
      </c>
      <c r="H171" s="14" t="str">
        <f t="shared" ca="1" si="20"/>
        <v/>
      </c>
      <c r="I171" s="1"/>
    </row>
    <row r="172" spans="1:9" ht="36">
      <c r="A172" s="51"/>
      <c r="B172" s="9" t="str">
        <f t="shared" si="14"/>
        <v/>
      </c>
      <c r="C172" s="10" t="str">
        <f t="shared" si="15"/>
        <v>[]</v>
      </c>
      <c r="D172" s="11" t="str">
        <f t="shared" si="16"/>
        <v/>
      </c>
      <c r="E172" s="11" t="str">
        <f t="shared" si="17"/>
        <v/>
      </c>
      <c r="F172" s="12" t="str">
        <f t="shared" si="18"/>
        <v/>
      </c>
      <c r="G172" s="13" t="str">
        <f t="shared" si="19"/>
        <v/>
      </c>
      <c r="H172" s="14" t="str">
        <f t="shared" ca="1" si="20"/>
        <v/>
      </c>
      <c r="I172" s="1"/>
    </row>
    <row r="173" spans="1:9" ht="36">
      <c r="A173" s="51"/>
      <c r="B173" s="9" t="str">
        <f t="shared" si="14"/>
        <v/>
      </c>
      <c r="C173" s="10" t="str">
        <f t="shared" si="15"/>
        <v>[]</v>
      </c>
      <c r="D173" s="11" t="str">
        <f t="shared" si="16"/>
        <v/>
      </c>
      <c r="E173" s="11" t="str">
        <f t="shared" si="17"/>
        <v/>
      </c>
      <c r="F173" s="12" t="str">
        <f t="shared" si="18"/>
        <v/>
      </c>
      <c r="G173" s="13" t="str">
        <f t="shared" si="19"/>
        <v/>
      </c>
      <c r="H173" s="14" t="str">
        <f t="shared" ca="1" si="20"/>
        <v/>
      </c>
      <c r="I173" s="1"/>
    </row>
    <row r="174" spans="1:9" ht="36">
      <c r="A174" s="51"/>
      <c r="B174" s="9" t="str">
        <f t="shared" si="14"/>
        <v/>
      </c>
      <c r="C174" s="10" t="str">
        <f t="shared" si="15"/>
        <v>[]</v>
      </c>
      <c r="D174" s="11" t="str">
        <f t="shared" si="16"/>
        <v/>
      </c>
      <c r="E174" s="11" t="str">
        <f t="shared" si="17"/>
        <v/>
      </c>
      <c r="F174" s="12" t="str">
        <f t="shared" si="18"/>
        <v/>
      </c>
      <c r="G174" s="13" t="str">
        <f t="shared" si="19"/>
        <v/>
      </c>
      <c r="H174" s="14" t="str">
        <f t="shared" ca="1" si="20"/>
        <v/>
      </c>
      <c r="I174" s="1"/>
    </row>
    <row r="175" spans="1:9" ht="36">
      <c r="A175" s="51"/>
      <c r="B175" s="9" t="str">
        <f t="shared" si="14"/>
        <v/>
      </c>
      <c r="C175" s="10" t="str">
        <f t="shared" si="15"/>
        <v>[]</v>
      </c>
      <c r="D175" s="11" t="str">
        <f t="shared" si="16"/>
        <v/>
      </c>
      <c r="E175" s="11" t="str">
        <f t="shared" si="17"/>
        <v/>
      </c>
      <c r="F175" s="12" t="str">
        <f t="shared" si="18"/>
        <v/>
      </c>
      <c r="G175" s="13" t="str">
        <f t="shared" si="19"/>
        <v/>
      </c>
      <c r="H175" s="14" t="str">
        <f t="shared" ca="1" si="20"/>
        <v/>
      </c>
      <c r="I175" s="1"/>
    </row>
    <row r="176" spans="1:9" ht="36">
      <c r="A176" s="51"/>
      <c r="B176" s="9" t="str">
        <f t="shared" si="14"/>
        <v/>
      </c>
      <c r="C176" s="10" t="str">
        <f t="shared" si="15"/>
        <v>[]</v>
      </c>
      <c r="D176" s="11" t="str">
        <f t="shared" si="16"/>
        <v/>
      </c>
      <c r="E176" s="11" t="str">
        <f t="shared" si="17"/>
        <v/>
      </c>
      <c r="F176" s="12" t="str">
        <f t="shared" si="18"/>
        <v/>
      </c>
      <c r="G176" s="13" t="str">
        <f t="shared" si="19"/>
        <v/>
      </c>
      <c r="H176" s="14" t="str">
        <f t="shared" ca="1" si="20"/>
        <v/>
      </c>
      <c r="I176" s="1"/>
    </row>
    <row r="177" spans="1:9" ht="36">
      <c r="A177" s="51"/>
      <c r="B177" s="9" t="str">
        <f t="shared" si="14"/>
        <v/>
      </c>
      <c r="C177" s="10" t="str">
        <f t="shared" si="15"/>
        <v>[]</v>
      </c>
      <c r="D177" s="11" t="str">
        <f t="shared" si="16"/>
        <v/>
      </c>
      <c r="E177" s="11" t="str">
        <f t="shared" si="17"/>
        <v/>
      </c>
      <c r="F177" s="12" t="str">
        <f t="shared" si="18"/>
        <v/>
      </c>
      <c r="G177" s="13" t="str">
        <f t="shared" si="19"/>
        <v/>
      </c>
      <c r="H177" s="14" t="str">
        <f t="shared" ca="1" si="20"/>
        <v/>
      </c>
      <c r="I177" s="1"/>
    </row>
    <row r="178" spans="1:9" ht="36">
      <c r="A178" s="51"/>
      <c r="B178" s="9" t="str">
        <f t="shared" si="14"/>
        <v/>
      </c>
      <c r="C178" s="10" t="str">
        <f t="shared" si="15"/>
        <v>[]</v>
      </c>
      <c r="D178" s="11" t="str">
        <f t="shared" si="16"/>
        <v/>
      </c>
      <c r="E178" s="11" t="str">
        <f t="shared" si="17"/>
        <v/>
      </c>
      <c r="F178" s="12" t="str">
        <f t="shared" si="18"/>
        <v/>
      </c>
      <c r="G178" s="13" t="str">
        <f t="shared" si="19"/>
        <v/>
      </c>
      <c r="H178" s="14" t="str">
        <f t="shared" ca="1" si="20"/>
        <v/>
      </c>
      <c r="I178" s="1"/>
    </row>
    <row r="179" spans="1:9" ht="36">
      <c r="A179" s="51"/>
      <c r="B179" s="9" t="str">
        <f t="shared" si="14"/>
        <v/>
      </c>
      <c r="C179" s="10" t="str">
        <f t="shared" si="15"/>
        <v>[]</v>
      </c>
      <c r="D179" s="11" t="str">
        <f t="shared" si="16"/>
        <v/>
      </c>
      <c r="E179" s="11" t="str">
        <f t="shared" si="17"/>
        <v/>
      </c>
      <c r="F179" s="12" t="str">
        <f t="shared" si="18"/>
        <v/>
      </c>
      <c r="G179" s="13" t="str">
        <f t="shared" si="19"/>
        <v/>
      </c>
      <c r="H179" s="14" t="str">
        <f t="shared" ca="1" si="20"/>
        <v/>
      </c>
      <c r="I179" s="1"/>
    </row>
    <row r="180" spans="1:9" ht="36">
      <c r="A180" s="51"/>
      <c r="B180" s="9" t="str">
        <f t="shared" si="14"/>
        <v/>
      </c>
      <c r="C180" s="10" t="str">
        <f t="shared" si="15"/>
        <v>[]</v>
      </c>
      <c r="D180" s="11" t="str">
        <f t="shared" si="16"/>
        <v/>
      </c>
      <c r="E180" s="11" t="str">
        <f t="shared" si="17"/>
        <v/>
      </c>
      <c r="F180" s="12" t="str">
        <f t="shared" si="18"/>
        <v/>
      </c>
      <c r="G180" s="13" t="str">
        <f t="shared" si="19"/>
        <v/>
      </c>
      <c r="H180" s="14" t="str">
        <f t="shared" ca="1" si="20"/>
        <v/>
      </c>
      <c r="I180" s="1"/>
    </row>
    <row r="181" spans="1:9" ht="36">
      <c r="A181" s="51"/>
      <c r="B181" s="9" t="str">
        <f t="shared" si="14"/>
        <v/>
      </c>
      <c r="C181" s="10" t="str">
        <f t="shared" si="15"/>
        <v>[]</v>
      </c>
      <c r="D181" s="11" t="str">
        <f t="shared" si="16"/>
        <v/>
      </c>
      <c r="E181" s="11" t="str">
        <f t="shared" si="17"/>
        <v/>
      </c>
      <c r="F181" s="12" t="str">
        <f t="shared" si="18"/>
        <v/>
      </c>
      <c r="G181" s="13" t="str">
        <f t="shared" si="19"/>
        <v/>
      </c>
      <c r="H181" s="14" t="str">
        <f t="shared" ca="1" si="20"/>
        <v/>
      </c>
      <c r="I181" s="1"/>
    </row>
    <row r="182" spans="1:9" ht="36">
      <c r="A182" s="51"/>
      <c r="B182" s="9" t="str">
        <f t="shared" si="14"/>
        <v/>
      </c>
      <c r="C182" s="10" t="str">
        <f t="shared" si="15"/>
        <v>[]</v>
      </c>
      <c r="D182" s="11" t="str">
        <f t="shared" si="16"/>
        <v/>
      </c>
      <c r="E182" s="11" t="str">
        <f t="shared" si="17"/>
        <v/>
      </c>
      <c r="F182" s="12" t="str">
        <f t="shared" si="18"/>
        <v/>
      </c>
      <c r="G182" s="13" t="str">
        <f t="shared" si="19"/>
        <v/>
      </c>
      <c r="H182" s="14" t="str">
        <f t="shared" ca="1" si="20"/>
        <v/>
      </c>
      <c r="I182" s="1"/>
    </row>
    <row r="183" spans="1:9" ht="36">
      <c r="A183" s="51"/>
      <c r="B183" s="9" t="str">
        <f t="shared" si="14"/>
        <v/>
      </c>
      <c r="C183" s="10" t="str">
        <f t="shared" si="15"/>
        <v>[]</v>
      </c>
      <c r="D183" s="11" t="str">
        <f t="shared" si="16"/>
        <v/>
      </c>
      <c r="E183" s="11" t="str">
        <f t="shared" si="17"/>
        <v/>
      </c>
      <c r="F183" s="12" t="str">
        <f t="shared" si="18"/>
        <v/>
      </c>
      <c r="G183" s="13" t="str">
        <f t="shared" si="19"/>
        <v/>
      </c>
      <c r="H183" s="14" t="str">
        <f t="shared" ca="1" si="20"/>
        <v/>
      </c>
      <c r="I183" s="1"/>
    </row>
    <row r="184" spans="1:9" ht="36">
      <c r="A184" s="51"/>
      <c r="B184" s="9" t="str">
        <f t="shared" si="14"/>
        <v/>
      </c>
      <c r="C184" s="10" t="str">
        <f t="shared" si="15"/>
        <v>[]</v>
      </c>
      <c r="D184" s="11" t="str">
        <f t="shared" si="16"/>
        <v/>
      </c>
      <c r="E184" s="11" t="str">
        <f t="shared" si="17"/>
        <v/>
      </c>
      <c r="F184" s="12" t="str">
        <f t="shared" si="18"/>
        <v/>
      </c>
      <c r="G184" s="13" t="str">
        <f t="shared" si="19"/>
        <v/>
      </c>
      <c r="H184" s="14" t="str">
        <f t="shared" ca="1" si="20"/>
        <v/>
      </c>
      <c r="I184" s="1"/>
    </row>
    <row r="185" spans="1:9" ht="36">
      <c r="A185" s="51"/>
      <c r="B185" s="9" t="str">
        <f t="shared" si="14"/>
        <v/>
      </c>
      <c r="C185" s="10" t="str">
        <f t="shared" si="15"/>
        <v>[]</v>
      </c>
      <c r="D185" s="11" t="str">
        <f t="shared" si="16"/>
        <v/>
      </c>
      <c r="E185" s="11" t="str">
        <f t="shared" si="17"/>
        <v/>
      </c>
      <c r="F185" s="12" t="str">
        <f t="shared" si="18"/>
        <v/>
      </c>
      <c r="G185" s="13" t="str">
        <f t="shared" si="19"/>
        <v/>
      </c>
      <c r="H185" s="14" t="str">
        <f t="shared" ca="1" si="20"/>
        <v/>
      </c>
      <c r="I185" s="1"/>
    </row>
    <row r="186" spans="1:9" ht="36">
      <c r="A186" s="51"/>
      <c r="B186" s="9" t="str">
        <f t="shared" si="14"/>
        <v/>
      </c>
      <c r="C186" s="10" t="str">
        <f t="shared" si="15"/>
        <v>[]</v>
      </c>
      <c r="D186" s="11" t="str">
        <f t="shared" si="16"/>
        <v/>
      </c>
      <c r="E186" s="11" t="str">
        <f t="shared" si="17"/>
        <v/>
      </c>
      <c r="F186" s="12" t="str">
        <f t="shared" si="18"/>
        <v/>
      </c>
      <c r="G186" s="13" t="str">
        <f t="shared" si="19"/>
        <v/>
      </c>
      <c r="H186" s="14" t="str">
        <f t="shared" ca="1" si="20"/>
        <v/>
      </c>
      <c r="I186" s="1"/>
    </row>
    <row r="187" spans="1:9" ht="36">
      <c r="A187" s="51"/>
      <c r="B187" s="9" t="str">
        <f t="shared" si="14"/>
        <v/>
      </c>
      <c r="C187" s="10" t="str">
        <f t="shared" si="15"/>
        <v>[]</v>
      </c>
      <c r="D187" s="11" t="str">
        <f t="shared" si="16"/>
        <v/>
      </c>
      <c r="E187" s="11" t="str">
        <f t="shared" si="17"/>
        <v/>
      </c>
      <c r="F187" s="12" t="str">
        <f t="shared" si="18"/>
        <v/>
      </c>
      <c r="G187" s="13" t="str">
        <f t="shared" si="19"/>
        <v/>
      </c>
      <c r="H187" s="14" t="str">
        <f t="shared" ca="1" si="20"/>
        <v/>
      </c>
      <c r="I187" s="1"/>
    </row>
    <row r="188" spans="1:9" ht="36">
      <c r="A188" s="51"/>
      <c r="B188" s="9" t="str">
        <f t="shared" si="14"/>
        <v/>
      </c>
      <c r="C188" s="10" t="str">
        <f t="shared" si="15"/>
        <v>[]</v>
      </c>
      <c r="D188" s="11" t="str">
        <f t="shared" si="16"/>
        <v/>
      </c>
      <c r="E188" s="11" t="str">
        <f t="shared" si="17"/>
        <v/>
      </c>
      <c r="F188" s="12" t="str">
        <f t="shared" si="18"/>
        <v/>
      </c>
      <c r="G188" s="13" t="str">
        <f t="shared" si="19"/>
        <v/>
      </c>
      <c r="H188" s="14" t="str">
        <f t="shared" ca="1" si="20"/>
        <v/>
      </c>
      <c r="I188" s="1"/>
    </row>
    <row r="189" spans="1:9" ht="36">
      <c r="A189" s="51"/>
      <c r="B189" s="9" t="str">
        <f t="shared" si="14"/>
        <v/>
      </c>
      <c r="C189" s="10" t="str">
        <f t="shared" si="15"/>
        <v>[]</v>
      </c>
      <c r="D189" s="11" t="str">
        <f t="shared" si="16"/>
        <v/>
      </c>
      <c r="E189" s="11" t="str">
        <f t="shared" si="17"/>
        <v/>
      </c>
      <c r="F189" s="12" t="str">
        <f t="shared" si="18"/>
        <v/>
      </c>
      <c r="G189" s="13" t="str">
        <f t="shared" si="19"/>
        <v/>
      </c>
      <c r="H189" s="14" t="str">
        <f t="shared" ca="1" si="20"/>
        <v/>
      </c>
      <c r="I189" s="1"/>
    </row>
    <row r="190" spans="1:9" ht="36">
      <c r="A190" s="51"/>
      <c r="B190" s="9" t="str">
        <f t="shared" si="14"/>
        <v/>
      </c>
      <c r="C190" s="10" t="str">
        <f t="shared" si="15"/>
        <v>[]</v>
      </c>
      <c r="D190" s="11" t="str">
        <f t="shared" si="16"/>
        <v/>
      </c>
      <c r="E190" s="11" t="str">
        <f t="shared" si="17"/>
        <v/>
      </c>
      <c r="F190" s="12" t="str">
        <f t="shared" si="18"/>
        <v/>
      </c>
      <c r="G190" s="13" t="str">
        <f t="shared" si="19"/>
        <v/>
      </c>
      <c r="H190" s="14" t="str">
        <f t="shared" ca="1" si="20"/>
        <v/>
      </c>
      <c r="I190" s="1"/>
    </row>
    <row r="191" spans="1:9" ht="36">
      <c r="A191" s="51"/>
      <c r="B191" s="9" t="str">
        <f t="shared" si="14"/>
        <v/>
      </c>
      <c r="C191" s="10" t="str">
        <f t="shared" si="15"/>
        <v>[]</v>
      </c>
      <c r="D191" s="11" t="str">
        <f t="shared" si="16"/>
        <v/>
      </c>
      <c r="E191" s="11" t="str">
        <f t="shared" si="17"/>
        <v/>
      </c>
      <c r="F191" s="12" t="str">
        <f t="shared" si="18"/>
        <v/>
      </c>
      <c r="G191" s="13" t="str">
        <f t="shared" si="19"/>
        <v/>
      </c>
      <c r="H191" s="14" t="str">
        <f t="shared" ca="1" si="20"/>
        <v/>
      </c>
      <c r="I191" s="1"/>
    </row>
    <row r="192" spans="1:9" ht="36">
      <c r="A192" s="51"/>
      <c r="B192" s="9" t="str">
        <f t="shared" si="14"/>
        <v/>
      </c>
      <c r="C192" s="10" t="str">
        <f t="shared" si="15"/>
        <v>[]</v>
      </c>
      <c r="D192" s="11" t="str">
        <f t="shared" si="16"/>
        <v/>
      </c>
      <c r="E192" s="11" t="str">
        <f t="shared" si="17"/>
        <v/>
      </c>
      <c r="F192" s="12" t="str">
        <f t="shared" si="18"/>
        <v/>
      </c>
      <c r="G192" s="13" t="str">
        <f t="shared" si="19"/>
        <v/>
      </c>
      <c r="H192" s="14" t="str">
        <f t="shared" ca="1" si="20"/>
        <v/>
      </c>
      <c r="I192" s="1"/>
    </row>
    <row r="193" spans="1:9" ht="36">
      <c r="A193" s="51"/>
      <c r="B193" s="9" t="str">
        <f t="shared" ref="B193:B256" si="21">IFERROR("@" &amp; MID(A193, SEARCH("{", A193) + 1, SEARCH(",", A193) - SEARCH("{", A193) - 1), "")</f>
        <v/>
      </c>
      <c r="C193" s="10" t="str">
        <f t="shared" ref="C193:C256" si="22">"[" &amp; B193 &amp; "]"</f>
        <v>[]</v>
      </c>
      <c r="D193" s="11" t="str">
        <f t="shared" ref="D193:D256" si="23">IFERROR(MID(A193,SEARCH("year = {",A193)+8,4), "")</f>
        <v/>
      </c>
      <c r="E193" s="11" t="str">
        <f t="shared" ref="E193:E256" si="24">IFERROR(MID(A193, SEARCH("author = {", A193) + 10, SEARCH("}", A193, SEARCH("author = {", A193)) - SEARCH("author = {", A193) - 10), "")</f>
        <v/>
      </c>
      <c r="F193" s="12" t="str">
        <f t="shared" ref="F193:F256" si="25">IFERROR(IF(ISERROR(FIND("title =",A193)),"",MID(A193,FIND("title =",A193)+9,FIND("},",A193,FIND("title =",A193))-FIND("title =",A193)-9)),"")</f>
        <v/>
      </c>
      <c r="G193" s="13" t="str">
        <f t="shared" ref="G193:G256" si="26">IFERROR("https://doi.org/" &amp; MID(A193, SEARCH("doi = {", A193) + 7, FIND("}", A193, SEARCH("doi = {", A193)) - SEARCH("doi = {", A193) - 7),"")</f>
        <v/>
      </c>
      <c r="H193" s="14" t="str">
        <f t="shared" ref="H193:H256" ca="1" si="27">IF(A193&lt;&gt;"",IF(H193&lt;&gt;"",H193,NOW()),"")</f>
        <v/>
      </c>
      <c r="I193" s="1"/>
    </row>
    <row r="194" spans="1:9" ht="36">
      <c r="A194" s="51"/>
      <c r="B194" s="9" t="str">
        <f t="shared" si="21"/>
        <v/>
      </c>
      <c r="C194" s="10" t="str">
        <f t="shared" si="22"/>
        <v>[]</v>
      </c>
      <c r="D194" s="11" t="str">
        <f t="shared" si="23"/>
        <v/>
      </c>
      <c r="E194" s="11" t="str">
        <f t="shared" si="24"/>
        <v/>
      </c>
      <c r="F194" s="12" t="str">
        <f t="shared" si="25"/>
        <v/>
      </c>
      <c r="G194" s="13" t="str">
        <f t="shared" si="26"/>
        <v/>
      </c>
      <c r="H194" s="14" t="str">
        <f t="shared" ca="1" si="27"/>
        <v/>
      </c>
      <c r="I194" s="1"/>
    </row>
    <row r="195" spans="1:9" ht="36">
      <c r="A195" s="51"/>
      <c r="B195" s="9" t="str">
        <f t="shared" si="21"/>
        <v/>
      </c>
      <c r="C195" s="10" t="str">
        <f t="shared" si="22"/>
        <v>[]</v>
      </c>
      <c r="D195" s="11" t="str">
        <f t="shared" si="23"/>
        <v/>
      </c>
      <c r="E195" s="11" t="str">
        <f t="shared" si="24"/>
        <v/>
      </c>
      <c r="F195" s="12" t="str">
        <f t="shared" si="25"/>
        <v/>
      </c>
      <c r="G195" s="13" t="str">
        <f t="shared" si="26"/>
        <v/>
      </c>
      <c r="H195" s="14" t="str">
        <f t="shared" ca="1" si="27"/>
        <v/>
      </c>
      <c r="I195" s="1"/>
    </row>
    <row r="196" spans="1:9" ht="36">
      <c r="A196" s="51"/>
      <c r="B196" s="9" t="str">
        <f t="shared" si="21"/>
        <v/>
      </c>
      <c r="C196" s="10" t="str">
        <f t="shared" si="22"/>
        <v>[]</v>
      </c>
      <c r="D196" s="11" t="str">
        <f t="shared" si="23"/>
        <v/>
      </c>
      <c r="E196" s="11" t="str">
        <f t="shared" si="24"/>
        <v/>
      </c>
      <c r="F196" s="12" t="str">
        <f t="shared" si="25"/>
        <v/>
      </c>
      <c r="G196" s="13" t="str">
        <f t="shared" si="26"/>
        <v/>
      </c>
      <c r="H196" s="14" t="str">
        <f t="shared" ca="1" si="27"/>
        <v/>
      </c>
      <c r="I196" s="1"/>
    </row>
    <row r="197" spans="1:9" ht="36">
      <c r="A197" s="51"/>
      <c r="B197" s="9" t="str">
        <f t="shared" si="21"/>
        <v/>
      </c>
      <c r="C197" s="10" t="str">
        <f t="shared" si="22"/>
        <v>[]</v>
      </c>
      <c r="D197" s="11" t="str">
        <f t="shared" si="23"/>
        <v/>
      </c>
      <c r="E197" s="11" t="str">
        <f t="shared" si="24"/>
        <v/>
      </c>
      <c r="F197" s="12" t="str">
        <f t="shared" si="25"/>
        <v/>
      </c>
      <c r="G197" s="13" t="str">
        <f t="shared" si="26"/>
        <v/>
      </c>
      <c r="H197" s="14" t="str">
        <f t="shared" ca="1" si="27"/>
        <v/>
      </c>
      <c r="I197" s="1"/>
    </row>
    <row r="198" spans="1:9" ht="36">
      <c r="A198" s="51"/>
      <c r="B198" s="9" t="str">
        <f t="shared" si="21"/>
        <v/>
      </c>
      <c r="C198" s="10" t="str">
        <f t="shared" si="22"/>
        <v>[]</v>
      </c>
      <c r="D198" s="11" t="str">
        <f t="shared" si="23"/>
        <v/>
      </c>
      <c r="E198" s="11" t="str">
        <f t="shared" si="24"/>
        <v/>
      </c>
      <c r="F198" s="12" t="str">
        <f t="shared" si="25"/>
        <v/>
      </c>
      <c r="G198" s="13" t="str">
        <f t="shared" si="26"/>
        <v/>
      </c>
      <c r="H198" s="14" t="str">
        <f t="shared" ca="1" si="27"/>
        <v/>
      </c>
      <c r="I198" s="1"/>
    </row>
    <row r="199" spans="1:9" ht="36">
      <c r="A199" s="51"/>
      <c r="B199" s="9" t="str">
        <f t="shared" si="21"/>
        <v/>
      </c>
      <c r="C199" s="10" t="str">
        <f t="shared" si="22"/>
        <v>[]</v>
      </c>
      <c r="D199" s="11" t="str">
        <f t="shared" si="23"/>
        <v/>
      </c>
      <c r="E199" s="11" t="str">
        <f t="shared" si="24"/>
        <v/>
      </c>
      <c r="F199" s="12" t="str">
        <f t="shared" si="25"/>
        <v/>
      </c>
      <c r="G199" s="13" t="str">
        <f t="shared" si="26"/>
        <v/>
      </c>
      <c r="H199" s="14" t="str">
        <f t="shared" ca="1" si="27"/>
        <v/>
      </c>
      <c r="I199" s="1"/>
    </row>
    <row r="200" spans="1:9" ht="36">
      <c r="A200" s="51"/>
      <c r="B200" s="9" t="str">
        <f t="shared" si="21"/>
        <v/>
      </c>
      <c r="C200" s="10" t="str">
        <f t="shared" si="22"/>
        <v>[]</v>
      </c>
      <c r="D200" s="11" t="str">
        <f t="shared" si="23"/>
        <v/>
      </c>
      <c r="E200" s="11" t="str">
        <f t="shared" si="24"/>
        <v/>
      </c>
      <c r="F200" s="12" t="str">
        <f t="shared" si="25"/>
        <v/>
      </c>
      <c r="G200" s="13" t="str">
        <f t="shared" si="26"/>
        <v/>
      </c>
      <c r="H200" s="14" t="str">
        <f t="shared" ca="1" si="27"/>
        <v/>
      </c>
      <c r="I200" s="1"/>
    </row>
    <row r="201" spans="1:9" ht="36">
      <c r="A201" s="51"/>
      <c r="B201" s="9" t="str">
        <f t="shared" si="21"/>
        <v/>
      </c>
      <c r="C201" s="10" t="str">
        <f t="shared" si="22"/>
        <v>[]</v>
      </c>
      <c r="D201" s="11" t="str">
        <f t="shared" si="23"/>
        <v/>
      </c>
      <c r="E201" s="11" t="str">
        <f t="shared" si="24"/>
        <v/>
      </c>
      <c r="F201" s="12" t="str">
        <f t="shared" si="25"/>
        <v/>
      </c>
      <c r="G201" s="13" t="str">
        <f t="shared" si="26"/>
        <v/>
      </c>
      <c r="H201" s="14" t="str">
        <f t="shared" ca="1" si="27"/>
        <v/>
      </c>
      <c r="I201" s="1"/>
    </row>
    <row r="202" spans="1:9" ht="36">
      <c r="A202" s="51"/>
      <c r="B202" s="9" t="str">
        <f t="shared" si="21"/>
        <v/>
      </c>
      <c r="C202" s="10" t="str">
        <f t="shared" si="22"/>
        <v>[]</v>
      </c>
      <c r="D202" s="11" t="str">
        <f t="shared" si="23"/>
        <v/>
      </c>
      <c r="E202" s="11" t="str">
        <f t="shared" si="24"/>
        <v/>
      </c>
      <c r="F202" s="12" t="str">
        <f t="shared" si="25"/>
        <v/>
      </c>
      <c r="G202" s="13" t="str">
        <f t="shared" si="26"/>
        <v/>
      </c>
      <c r="H202" s="14" t="str">
        <f t="shared" ca="1" si="27"/>
        <v/>
      </c>
      <c r="I202" s="1"/>
    </row>
    <row r="203" spans="1:9" ht="36">
      <c r="A203" s="51"/>
      <c r="B203" s="9" t="str">
        <f t="shared" si="21"/>
        <v/>
      </c>
      <c r="C203" s="10" t="str">
        <f t="shared" si="22"/>
        <v>[]</v>
      </c>
      <c r="D203" s="11" t="str">
        <f t="shared" si="23"/>
        <v/>
      </c>
      <c r="E203" s="11" t="str">
        <f t="shared" si="24"/>
        <v/>
      </c>
      <c r="F203" s="12" t="str">
        <f t="shared" si="25"/>
        <v/>
      </c>
      <c r="G203" s="13" t="str">
        <f t="shared" si="26"/>
        <v/>
      </c>
      <c r="H203" s="14" t="str">
        <f t="shared" ca="1" si="27"/>
        <v/>
      </c>
      <c r="I203" s="1"/>
    </row>
    <row r="204" spans="1:9" ht="36">
      <c r="A204" s="51"/>
      <c r="B204" s="9" t="str">
        <f t="shared" si="21"/>
        <v/>
      </c>
      <c r="C204" s="10" t="str">
        <f t="shared" si="22"/>
        <v>[]</v>
      </c>
      <c r="D204" s="11" t="str">
        <f t="shared" si="23"/>
        <v/>
      </c>
      <c r="E204" s="11" t="str">
        <f t="shared" si="24"/>
        <v/>
      </c>
      <c r="F204" s="12" t="str">
        <f t="shared" si="25"/>
        <v/>
      </c>
      <c r="G204" s="13" t="str">
        <f t="shared" si="26"/>
        <v/>
      </c>
      <c r="H204" s="14" t="str">
        <f t="shared" ca="1" si="27"/>
        <v/>
      </c>
      <c r="I204" s="1"/>
    </row>
    <row r="205" spans="1:9" ht="36">
      <c r="A205" s="51"/>
      <c r="B205" s="9" t="str">
        <f t="shared" si="21"/>
        <v/>
      </c>
      <c r="C205" s="10" t="str">
        <f t="shared" si="22"/>
        <v>[]</v>
      </c>
      <c r="D205" s="11" t="str">
        <f t="shared" si="23"/>
        <v/>
      </c>
      <c r="E205" s="11" t="str">
        <f t="shared" si="24"/>
        <v/>
      </c>
      <c r="F205" s="12" t="str">
        <f t="shared" si="25"/>
        <v/>
      </c>
      <c r="G205" s="13" t="str">
        <f t="shared" si="26"/>
        <v/>
      </c>
      <c r="H205" s="14" t="str">
        <f t="shared" ca="1" si="27"/>
        <v/>
      </c>
      <c r="I205" s="1"/>
    </row>
    <row r="206" spans="1:9" ht="36">
      <c r="A206" s="51"/>
      <c r="B206" s="9" t="str">
        <f t="shared" si="21"/>
        <v/>
      </c>
      <c r="C206" s="10" t="str">
        <f t="shared" si="22"/>
        <v>[]</v>
      </c>
      <c r="D206" s="11" t="str">
        <f t="shared" si="23"/>
        <v/>
      </c>
      <c r="E206" s="11" t="str">
        <f t="shared" si="24"/>
        <v/>
      </c>
      <c r="F206" s="12" t="str">
        <f t="shared" si="25"/>
        <v/>
      </c>
      <c r="G206" s="13" t="str">
        <f t="shared" si="26"/>
        <v/>
      </c>
      <c r="H206" s="14" t="str">
        <f t="shared" ca="1" si="27"/>
        <v/>
      </c>
      <c r="I206" s="1"/>
    </row>
    <row r="207" spans="1:9" ht="36">
      <c r="A207" s="51"/>
      <c r="B207" s="9" t="str">
        <f t="shared" si="21"/>
        <v/>
      </c>
      <c r="C207" s="10" t="str">
        <f t="shared" si="22"/>
        <v>[]</v>
      </c>
      <c r="D207" s="11" t="str">
        <f t="shared" si="23"/>
        <v/>
      </c>
      <c r="E207" s="11" t="str">
        <f t="shared" si="24"/>
        <v/>
      </c>
      <c r="F207" s="12" t="str">
        <f t="shared" si="25"/>
        <v/>
      </c>
      <c r="G207" s="13" t="str">
        <f t="shared" si="26"/>
        <v/>
      </c>
      <c r="H207" s="14" t="str">
        <f t="shared" ca="1" si="27"/>
        <v/>
      </c>
      <c r="I207" s="1"/>
    </row>
    <row r="208" spans="1:9" ht="36">
      <c r="A208" s="51"/>
      <c r="B208" s="9" t="str">
        <f t="shared" si="21"/>
        <v/>
      </c>
      <c r="C208" s="10" t="str">
        <f t="shared" si="22"/>
        <v>[]</v>
      </c>
      <c r="D208" s="11" t="str">
        <f t="shared" si="23"/>
        <v/>
      </c>
      <c r="E208" s="11" t="str">
        <f t="shared" si="24"/>
        <v/>
      </c>
      <c r="F208" s="12" t="str">
        <f t="shared" si="25"/>
        <v/>
      </c>
      <c r="G208" s="13" t="str">
        <f t="shared" si="26"/>
        <v/>
      </c>
      <c r="H208" s="14" t="str">
        <f t="shared" ca="1" si="27"/>
        <v/>
      </c>
      <c r="I208" s="1"/>
    </row>
    <row r="209" spans="1:9" ht="36">
      <c r="A209" s="51"/>
      <c r="B209" s="9" t="str">
        <f t="shared" si="21"/>
        <v/>
      </c>
      <c r="C209" s="10" t="str">
        <f t="shared" si="22"/>
        <v>[]</v>
      </c>
      <c r="D209" s="11" t="str">
        <f t="shared" si="23"/>
        <v/>
      </c>
      <c r="E209" s="11" t="str">
        <f t="shared" si="24"/>
        <v/>
      </c>
      <c r="F209" s="12" t="str">
        <f t="shared" si="25"/>
        <v/>
      </c>
      <c r="G209" s="13" t="str">
        <f t="shared" si="26"/>
        <v/>
      </c>
      <c r="H209" s="14" t="str">
        <f t="shared" ca="1" si="27"/>
        <v/>
      </c>
      <c r="I209" s="1"/>
    </row>
    <row r="210" spans="1:9" ht="36">
      <c r="A210" s="51"/>
      <c r="B210" s="9" t="str">
        <f t="shared" si="21"/>
        <v/>
      </c>
      <c r="C210" s="10" t="str">
        <f t="shared" si="22"/>
        <v>[]</v>
      </c>
      <c r="D210" s="11" t="str">
        <f t="shared" si="23"/>
        <v/>
      </c>
      <c r="E210" s="11" t="str">
        <f t="shared" si="24"/>
        <v/>
      </c>
      <c r="F210" s="12" t="str">
        <f t="shared" si="25"/>
        <v/>
      </c>
      <c r="G210" s="13" t="str">
        <f t="shared" si="26"/>
        <v/>
      </c>
      <c r="H210" s="14" t="str">
        <f t="shared" ca="1" si="27"/>
        <v/>
      </c>
      <c r="I210" s="1"/>
    </row>
    <row r="211" spans="1:9" ht="36">
      <c r="A211" s="51"/>
      <c r="B211" s="9" t="str">
        <f t="shared" si="21"/>
        <v/>
      </c>
      <c r="C211" s="10" t="str">
        <f t="shared" si="22"/>
        <v>[]</v>
      </c>
      <c r="D211" s="11" t="str">
        <f t="shared" si="23"/>
        <v/>
      </c>
      <c r="E211" s="11" t="str">
        <f t="shared" si="24"/>
        <v/>
      </c>
      <c r="F211" s="12" t="str">
        <f t="shared" si="25"/>
        <v/>
      </c>
      <c r="G211" s="13" t="str">
        <f t="shared" si="26"/>
        <v/>
      </c>
      <c r="H211" s="14" t="str">
        <f t="shared" ca="1" si="27"/>
        <v/>
      </c>
      <c r="I211" s="1"/>
    </row>
    <row r="212" spans="1:9" ht="36">
      <c r="A212" s="51"/>
      <c r="B212" s="9" t="str">
        <f t="shared" si="21"/>
        <v/>
      </c>
      <c r="C212" s="10" t="str">
        <f t="shared" si="22"/>
        <v>[]</v>
      </c>
      <c r="D212" s="11" t="str">
        <f t="shared" si="23"/>
        <v/>
      </c>
      <c r="E212" s="11" t="str">
        <f t="shared" si="24"/>
        <v/>
      </c>
      <c r="F212" s="12" t="str">
        <f t="shared" si="25"/>
        <v/>
      </c>
      <c r="G212" s="13" t="str">
        <f t="shared" si="26"/>
        <v/>
      </c>
      <c r="H212" s="14" t="str">
        <f t="shared" ca="1" si="27"/>
        <v/>
      </c>
      <c r="I212" s="1"/>
    </row>
    <row r="213" spans="1:9" ht="36">
      <c r="A213" s="51"/>
      <c r="B213" s="9" t="str">
        <f t="shared" si="21"/>
        <v/>
      </c>
      <c r="C213" s="10" t="str">
        <f t="shared" si="22"/>
        <v>[]</v>
      </c>
      <c r="D213" s="11" t="str">
        <f t="shared" si="23"/>
        <v/>
      </c>
      <c r="E213" s="11" t="str">
        <f t="shared" si="24"/>
        <v/>
      </c>
      <c r="F213" s="12" t="str">
        <f t="shared" si="25"/>
        <v/>
      </c>
      <c r="G213" s="13" t="str">
        <f t="shared" si="26"/>
        <v/>
      </c>
      <c r="H213" s="14" t="str">
        <f t="shared" ca="1" si="27"/>
        <v/>
      </c>
      <c r="I213" s="1"/>
    </row>
    <row r="214" spans="1:9" ht="36">
      <c r="A214" s="51"/>
      <c r="B214" s="9" t="str">
        <f t="shared" si="21"/>
        <v/>
      </c>
      <c r="C214" s="10" t="str">
        <f t="shared" si="22"/>
        <v>[]</v>
      </c>
      <c r="D214" s="11" t="str">
        <f t="shared" si="23"/>
        <v/>
      </c>
      <c r="E214" s="11" t="str">
        <f t="shared" si="24"/>
        <v/>
      </c>
      <c r="F214" s="12" t="str">
        <f t="shared" si="25"/>
        <v/>
      </c>
      <c r="G214" s="13" t="str">
        <f t="shared" si="26"/>
        <v/>
      </c>
      <c r="H214" s="14" t="str">
        <f t="shared" ca="1" si="27"/>
        <v/>
      </c>
      <c r="I214" s="1"/>
    </row>
    <row r="215" spans="1:9" ht="36">
      <c r="A215" s="51"/>
      <c r="B215" s="9" t="str">
        <f t="shared" si="21"/>
        <v/>
      </c>
      <c r="C215" s="10" t="str">
        <f t="shared" si="22"/>
        <v>[]</v>
      </c>
      <c r="D215" s="11" t="str">
        <f t="shared" si="23"/>
        <v/>
      </c>
      <c r="E215" s="11" t="str">
        <f t="shared" si="24"/>
        <v/>
      </c>
      <c r="F215" s="12" t="str">
        <f t="shared" si="25"/>
        <v/>
      </c>
      <c r="G215" s="13" t="str">
        <f t="shared" si="26"/>
        <v/>
      </c>
      <c r="H215" s="14" t="str">
        <f t="shared" ca="1" si="27"/>
        <v/>
      </c>
      <c r="I215" s="1"/>
    </row>
    <row r="216" spans="1:9" ht="36">
      <c r="A216" s="51"/>
      <c r="B216" s="9" t="str">
        <f t="shared" si="21"/>
        <v/>
      </c>
      <c r="C216" s="10" t="str">
        <f t="shared" si="22"/>
        <v>[]</v>
      </c>
      <c r="D216" s="11" t="str">
        <f t="shared" si="23"/>
        <v/>
      </c>
      <c r="E216" s="11" t="str">
        <f t="shared" si="24"/>
        <v/>
      </c>
      <c r="F216" s="12" t="str">
        <f t="shared" si="25"/>
        <v/>
      </c>
      <c r="G216" s="13" t="str">
        <f t="shared" si="26"/>
        <v/>
      </c>
      <c r="H216" s="14" t="str">
        <f t="shared" ca="1" si="27"/>
        <v/>
      </c>
      <c r="I216" s="1"/>
    </row>
    <row r="217" spans="1:9" ht="36">
      <c r="A217" s="51"/>
      <c r="B217" s="9" t="str">
        <f t="shared" si="21"/>
        <v/>
      </c>
      <c r="C217" s="10" t="str">
        <f t="shared" si="22"/>
        <v>[]</v>
      </c>
      <c r="D217" s="11" t="str">
        <f t="shared" si="23"/>
        <v/>
      </c>
      <c r="E217" s="11" t="str">
        <f t="shared" si="24"/>
        <v/>
      </c>
      <c r="F217" s="12" t="str">
        <f t="shared" si="25"/>
        <v/>
      </c>
      <c r="G217" s="13" t="str">
        <f t="shared" si="26"/>
        <v/>
      </c>
      <c r="H217" s="14" t="str">
        <f t="shared" ca="1" si="27"/>
        <v/>
      </c>
      <c r="I217" s="1"/>
    </row>
    <row r="218" spans="1:9" ht="36">
      <c r="A218" s="51"/>
      <c r="B218" s="9" t="str">
        <f t="shared" si="21"/>
        <v/>
      </c>
      <c r="C218" s="10" t="str">
        <f t="shared" si="22"/>
        <v>[]</v>
      </c>
      <c r="D218" s="11" t="str">
        <f t="shared" si="23"/>
        <v/>
      </c>
      <c r="E218" s="11" t="str">
        <f t="shared" si="24"/>
        <v/>
      </c>
      <c r="F218" s="12" t="str">
        <f t="shared" si="25"/>
        <v/>
      </c>
      <c r="G218" s="13" t="str">
        <f t="shared" si="26"/>
        <v/>
      </c>
      <c r="H218" s="14" t="str">
        <f t="shared" ca="1" si="27"/>
        <v/>
      </c>
      <c r="I218" s="1"/>
    </row>
    <row r="219" spans="1:9" ht="36">
      <c r="A219" s="51"/>
      <c r="B219" s="9" t="str">
        <f t="shared" si="21"/>
        <v/>
      </c>
      <c r="C219" s="10" t="str">
        <f t="shared" si="22"/>
        <v>[]</v>
      </c>
      <c r="D219" s="11" t="str">
        <f t="shared" si="23"/>
        <v/>
      </c>
      <c r="E219" s="11" t="str">
        <f t="shared" si="24"/>
        <v/>
      </c>
      <c r="F219" s="12" t="str">
        <f t="shared" si="25"/>
        <v/>
      </c>
      <c r="G219" s="13" t="str">
        <f t="shared" si="26"/>
        <v/>
      </c>
      <c r="H219" s="14" t="str">
        <f t="shared" ca="1" si="27"/>
        <v/>
      </c>
      <c r="I219" s="1"/>
    </row>
    <row r="220" spans="1:9" ht="36">
      <c r="A220" s="51"/>
      <c r="B220" s="9" t="str">
        <f t="shared" si="21"/>
        <v/>
      </c>
      <c r="C220" s="10" t="str">
        <f t="shared" si="22"/>
        <v>[]</v>
      </c>
      <c r="D220" s="11" t="str">
        <f t="shared" si="23"/>
        <v/>
      </c>
      <c r="E220" s="11" t="str">
        <f t="shared" si="24"/>
        <v/>
      </c>
      <c r="F220" s="12" t="str">
        <f t="shared" si="25"/>
        <v/>
      </c>
      <c r="G220" s="13" t="str">
        <f t="shared" si="26"/>
        <v/>
      </c>
      <c r="H220" s="14" t="str">
        <f t="shared" ca="1" si="27"/>
        <v/>
      </c>
      <c r="I220" s="1"/>
    </row>
    <row r="221" spans="1:9" ht="36">
      <c r="A221" s="51"/>
      <c r="B221" s="9" t="str">
        <f t="shared" si="21"/>
        <v/>
      </c>
      <c r="C221" s="10" t="str">
        <f t="shared" si="22"/>
        <v>[]</v>
      </c>
      <c r="D221" s="11" t="str">
        <f t="shared" si="23"/>
        <v/>
      </c>
      <c r="E221" s="11" t="str">
        <f t="shared" si="24"/>
        <v/>
      </c>
      <c r="F221" s="12" t="str">
        <f t="shared" si="25"/>
        <v/>
      </c>
      <c r="G221" s="13" t="str">
        <f t="shared" si="26"/>
        <v/>
      </c>
      <c r="H221" s="14" t="str">
        <f t="shared" ca="1" si="27"/>
        <v/>
      </c>
      <c r="I221" s="1"/>
    </row>
    <row r="222" spans="1:9" ht="36">
      <c r="A222" s="51"/>
      <c r="B222" s="9" t="str">
        <f t="shared" si="21"/>
        <v/>
      </c>
      <c r="C222" s="10" t="str">
        <f t="shared" si="22"/>
        <v>[]</v>
      </c>
      <c r="D222" s="11" t="str">
        <f t="shared" si="23"/>
        <v/>
      </c>
      <c r="E222" s="11" t="str">
        <f t="shared" si="24"/>
        <v/>
      </c>
      <c r="F222" s="12" t="str">
        <f t="shared" si="25"/>
        <v/>
      </c>
      <c r="G222" s="13" t="str">
        <f t="shared" si="26"/>
        <v/>
      </c>
      <c r="H222" s="14" t="str">
        <f t="shared" ca="1" si="27"/>
        <v/>
      </c>
      <c r="I222" s="1"/>
    </row>
    <row r="223" spans="1:9" ht="36">
      <c r="A223" s="51"/>
      <c r="B223" s="9" t="str">
        <f t="shared" si="21"/>
        <v/>
      </c>
      <c r="C223" s="10" t="str">
        <f t="shared" si="22"/>
        <v>[]</v>
      </c>
      <c r="D223" s="11" t="str">
        <f t="shared" si="23"/>
        <v/>
      </c>
      <c r="E223" s="11" t="str">
        <f t="shared" si="24"/>
        <v/>
      </c>
      <c r="F223" s="12" t="str">
        <f t="shared" si="25"/>
        <v/>
      </c>
      <c r="G223" s="13" t="str">
        <f t="shared" si="26"/>
        <v/>
      </c>
      <c r="H223" s="14" t="str">
        <f t="shared" ca="1" si="27"/>
        <v/>
      </c>
      <c r="I223" s="1"/>
    </row>
    <row r="224" spans="1:9" ht="36">
      <c r="A224" s="51"/>
      <c r="B224" s="9" t="str">
        <f t="shared" si="21"/>
        <v/>
      </c>
      <c r="C224" s="10" t="str">
        <f t="shared" si="22"/>
        <v>[]</v>
      </c>
      <c r="D224" s="11" t="str">
        <f t="shared" si="23"/>
        <v/>
      </c>
      <c r="E224" s="11" t="str">
        <f t="shared" si="24"/>
        <v/>
      </c>
      <c r="F224" s="12" t="str">
        <f t="shared" si="25"/>
        <v/>
      </c>
      <c r="G224" s="13" t="str">
        <f t="shared" si="26"/>
        <v/>
      </c>
      <c r="H224" s="14" t="str">
        <f t="shared" ca="1" si="27"/>
        <v/>
      </c>
      <c r="I224" s="1"/>
    </row>
    <row r="225" spans="1:9" ht="36">
      <c r="A225" s="51"/>
      <c r="B225" s="9" t="str">
        <f t="shared" si="21"/>
        <v/>
      </c>
      <c r="C225" s="10" t="str">
        <f t="shared" si="22"/>
        <v>[]</v>
      </c>
      <c r="D225" s="11" t="str">
        <f t="shared" si="23"/>
        <v/>
      </c>
      <c r="E225" s="11" t="str">
        <f t="shared" si="24"/>
        <v/>
      </c>
      <c r="F225" s="12" t="str">
        <f t="shared" si="25"/>
        <v/>
      </c>
      <c r="G225" s="13" t="str">
        <f t="shared" si="26"/>
        <v/>
      </c>
      <c r="H225" s="14" t="str">
        <f t="shared" ca="1" si="27"/>
        <v/>
      </c>
      <c r="I225" s="1"/>
    </row>
    <row r="226" spans="1:9" ht="36">
      <c r="A226" s="51"/>
      <c r="B226" s="9" t="str">
        <f t="shared" si="21"/>
        <v/>
      </c>
      <c r="C226" s="10" t="str">
        <f t="shared" si="22"/>
        <v>[]</v>
      </c>
      <c r="D226" s="11" t="str">
        <f t="shared" si="23"/>
        <v/>
      </c>
      <c r="E226" s="11" t="str">
        <f t="shared" si="24"/>
        <v/>
      </c>
      <c r="F226" s="12" t="str">
        <f t="shared" si="25"/>
        <v/>
      </c>
      <c r="G226" s="13" t="str">
        <f t="shared" si="26"/>
        <v/>
      </c>
      <c r="H226" s="14" t="str">
        <f t="shared" ca="1" si="27"/>
        <v/>
      </c>
      <c r="I226" s="1"/>
    </row>
    <row r="227" spans="1:9" ht="36">
      <c r="A227" s="51"/>
      <c r="B227" s="9" t="str">
        <f t="shared" si="21"/>
        <v/>
      </c>
      <c r="C227" s="10" t="str">
        <f t="shared" si="22"/>
        <v>[]</v>
      </c>
      <c r="D227" s="11" t="str">
        <f t="shared" si="23"/>
        <v/>
      </c>
      <c r="E227" s="11" t="str">
        <f t="shared" si="24"/>
        <v/>
      </c>
      <c r="F227" s="12" t="str">
        <f t="shared" si="25"/>
        <v/>
      </c>
      <c r="G227" s="13" t="str">
        <f t="shared" si="26"/>
        <v/>
      </c>
      <c r="H227" s="14" t="str">
        <f t="shared" ca="1" si="27"/>
        <v/>
      </c>
      <c r="I227" s="1"/>
    </row>
    <row r="228" spans="1:9" ht="36">
      <c r="A228" s="51"/>
      <c r="B228" s="9" t="str">
        <f t="shared" si="21"/>
        <v/>
      </c>
      <c r="C228" s="10" t="str">
        <f t="shared" si="22"/>
        <v>[]</v>
      </c>
      <c r="D228" s="11" t="str">
        <f t="shared" si="23"/>
        <v/>
      </c>
      <c r="E228" s="11" t="str">
        <f t="shared" si="24"/>
        <v/>
      </c>
      <c r="F228" s="12" t="str">
        <f t="shared" si="25"/>
        <v/>
      </c>
      <c r="G228" s="13" t="str">
        <f t="shared" si="26"/>
        <v/>
      </c>
      <c r="H228" s="14" t="str">
        <f t="shared" ca="1" si="27"/>
        <v/>
      </c>
      <c r="I228" s="1"/>
    </row>
    <row r="229" spans="1:9" ht="36">
      <c r="A229" s="51"/>
      <c r="B229" s="9" t="str">
        <f t="shared" si="21"/>
        <v/>
      </c>
      <c r="C229" s="10" t="str">
        <f t="shared" si="22"/>
        <v>[]</v>
      </c>
      <c r="D229" s="11" t="str">
        <f t="shared" si="23"/>
        <v/>
      </c>
      <c r="E229" s="11" t="str">
        <f t="shared" si="24"/>
        <v/>
      </c>
      <c r="F229" s="12" t="str">
        <f t="shared" si="25"/>
        <v/>
      </c>
      <c r="G229" s="13" t="str">
        <f t="shared" si="26"/>
        <v/>
      </c>
      <c r="H229" s="14" t="str">
        <f t="shared" ca="1" si="27"/>
        <v/>
      </c>
      <c r="I229" s="1"/>
    </row>
    <row r="230" spans="1:9" ht="36">
      <c r="A230" s="51"/>
      <c r="B230" s="9" t="str">
        <f t="shared" si="21"/>
        <v/>
      </c>
      <c r="C230" s="10" t="str">
        <f t="shared" si="22"/>
        <v>[]</v>
      </c>
      <c r="D230" s="11" t="str">
        <f t="shared" si="23"/>
        <v/>
      </c>
      <c r="E230" s="11" t="str">
        <f t="shared" si="24"/>
        <v/>
      </c>
      <c r="F230" s="12" t="str">
        <f t="shared" si="25"/>
        <v/>
      </c>
      <c r="G230" s="13" t="str">
        <f t="shared" si="26"/>
        <v/>
      </c>
      <c r="H230" s="14" t="str">
        <f t="shared" ca="1" si="27"/>
        <v/>
      </c>
      <c r="I230" s="1"/>
    </row>
    <row r="231" spans="1:9" ht="36">
      <c r="A231" s="51"/>
      <c r="B231" s="9" t="str">
        <f t="shared" si="21"/>
        <v/>
      </c>
      <c r="C231" s="10" t="str">
        <f t="shared" si="22"/>
        <v>[]</v>
      </c>
      <c r="D231" s="11" t="str">
        <f t="shared" si="23"/>
        <v/>
      </c>
      <c r="E231" s="11" t="str">
        <f t="shared" si="24"/>
        <v/>
      </c>
      <c r="F231" s="12" t="str">
        <f t="shared" si="25"/>
        <v/>
      </c>
      <c r="G231" s="13" t="str">
        <f t="shared" si="26"/>
        <v/>
      </c>
      <c r="H231" s="14" t="str">
        <f t="shared" ca="1" si="27"/>
        <v/>
      </c>
      <c r="I231" s="1"/>
    </row>
    <row r="232" spans="1:9" ht="36">
      <c r="A232" s="51"/>
      <c r="B232" s="9" t="str">
        <f t="shared" si="21"/>
        <v/>
      </c>
      <c r="C232" s="10" t="str">
        <f t="shared" si="22"/>
        <v>[]</v>
      </c>
      <c r="D232" s="11" t="str">
        <f t="shared" si="23"/>
        <v/>
      </c>
      <c r="E232" s="11" t="str">
        <f t="shared" si="24"/>
        <v/>
      </c>
      <c r="F232" s="12" t="str">
        <f t="shared" si="25"/>
        <v/>
      </c>
      <c r="G232" s="13" t="str">
        <f t="shared" si="26"/>
        <v/>
      </c>
      <c r="H232" s="14" t="str">
        <f t="shared" ca="1" si="27"/>
        <v/>
      </c>
      <c r="I232" s="1"/>
    </row>
    <row r="233" spans="1:9" ht="36">
      <c r="A233" s="51"/>
      <c r="B233" s="9" t="str">
        <f t="shared" si="21"/>
        <v/>
      </c>
      <c r="C233" s="10" t="str">
        <f t="shared" si="22"/>
        <v>[]</v>
      </c>
      <c r="D233" s="11" t="str">
        <f t="shared" si="23"/>
        <v/>
      </c>
      <c r="E233" s="11" t="str">
        <f t="shared" si="24"/>
        <v/>
      </c>
      <c r="F233" s="12" t="str">
        <f t="shared" si="25"/>
        <v/>
      </c>
      <c r="G233" s="13" t="str">
        <f t="shared" si="26"/>
        <v/>
      </c>
      <c r="H233" s="14" t="str">
        <f t="shared" ca="1" si="27"/>
        <v/>
      </c>
      <c r="I233" s="1"/>
    </row>
    <row r="234" spans="1:9" ht="36">
      <c r="A234" s="51"/>
      <c r="B234" s="9" t="str">
        <f t="shared" si="21"/>
        <v/>
      </c>
      <c r="C234" s="10" t="str">
        <f t="shared" si="22"/>
        <v>[]</v>
      </c>
      <c r="D234" s="11" t="str">
        <f t="shared" si="23"/>
        <v/>
      </c>
      <c r="E234" s="11" t="str">
        <f t="shared" si="24"/>
        <v/>
      </c>
      <c r="F234" s="12" t="str">
        <f t="shared" si="25"/>
        <v/>
      </c>
      <c r="G234" s="13" t="str">
        <f t="shared" si="26"/>
        <v/>
      </c>
      <c r="H234" s="14" t="str">
        <f t="shared" ca="1" si="27"/>
        <v/>
      </c>
      <c r="I234" s="1"/>
    </row>
    <row r="235" spans="1:9" ht="36">
      <c r="A235" s="51"/>
      <c r="B235" s="9" t="str">
        <f t="shared" si="21"/>
        <v/>
      </c>
      <c r="C235" s="10" t="str">
        <f t="shared" si="22"/>
        <v>[]</v>
      </c>
      <c r="D235" s="11" t="str">
        <f t="shared" si="23"/>
        <v/>
      </c>
      <c r="E235" s="11" t="str">
        <f t="shared" si="24"/>
        <v/>
      </c>
      <c r="F235" s="12" t="str">
        <f t="shared" si="25"/>
        <v/>
      </c>
      <c r="G235" s="13" t="str">
        <f t="shared" si="26"/>
        <v/>
      </c>
      <c r="H235" s="14" t="str">
        <f t="shared" ca="1" si="27"/>
        <v/>
      </c>
      <c r="I235" s="1"/>
    </row>
    <row r="236" spans="1:9" ht="36">
      <c r="A236" s="51"/>
      <c r="B236" s="9" t="str">
        <f t="shared" si="21"/>
        <v/>
      </c>
      <c r="C236" s="10" t="str">
        <f t="shared" si="22"/>
        <v>[]</v>
      </c>
      <c r="D236" s="11" t="str">
        <f t="shared" si="23"/>
        <v/>
      </c>
      <c r="E236" s="11" t="str">
        <f t="shared" si="24"/>
        <v/>
      </c>
      <c r="F236" s="12" t="str">
        <f t="shared" si="25"/>
        <v/>
      </c>
      <c r="G236" s="13" t="str">
        <f t="shared" si="26"/>
        <v/>
      </c>
      <c r="H236" s="14" t="str">
        <f t="shared" ca="1" si="27"/>
        <v/>
      </c>
      <c r="I236" s="1"/>
    </row>
    <row r="237" spans="1:9" ht="36">
      <c r="A237" s="51"/>
      <c r="B237" s="9" t="str">
        <f t="shared" si="21"/>
        <v/>
      </c>
      <c r="C237" s="10" t="str">
        <f t="shared" si="22"/>
        <v>[]</v>
      </c>
      <c r="D237" s="11" t="str">
        <f t="shared" si="23"/>
        <v/>
      </c>
      <c r="E237" s="11" t="str">
        <f t="shared" si="24"/>
        <v/>
      </c>
      <c r="F237" s="12" t="str">
        <f t="shared" si="25"/>
        <v/>
      </c>
      <c r="G237" s="13" t="str">
        <f t="shared" si="26"/>
        <v/>
      </c>
      <c r="H237" s="14" t="str">
        <f t="shared" ca="1" si="27"/>
        <v/>
      </c>
      <c r="I237" s="1"/>
    </row>
    <row r="238" spans="1:9" ht="36">
      <c r="A238" s="51"/>
      <c r="B238" s="9" t="str">
        <f t="shared" si="21"/>
        <v/>
      </c>
      <c r="C238" s="10" t="str">
        <f t="shared" si="22"/>
        <v>[]</v>
      </c>
      <c r="D238" s="11" t="str">
        <f t="shared" si="23"/>
        <v/>
      </c>
      <c r="E238" s="11" t="str">
        <f t="shared" si="24"/>
        <v/>
      </c>
      <c r="F238" s="12" t="str">
        <f t="shared" si="25"/>
        <v/>
      </c>
      <c r="G238" s="13" t="str">
        <f t="shared" si="26"/>
        <v/>
      </c>
      <c r="H238" s="14" t="str">
        <f t="shared" ca="1" si="27"/>
        <v/>
      </c>
      <c r="I238" s="1"/>
    </row>
    <row r="239" spans="1:9" ht="36">
      <c r="A239" s="51"/>
      <c r="B239" s="9" t="str">
        <f t="shared" si="21"/>
        <v/>
      </c>
      <c r="C239" s="10" t="str">
        <f t="shared" si="22"/>
        <v>[]</v>
      </c>
      <c r="D239" s="11" t="str">
        <f t="shared" si="23"/>
        <v/>
      </c>
      <c r="E239" s="11" t="str">
        <f t="shared" si="24"/>
        <v/>
      </c>
      <c r="F239" s="12" t="str">
        <f t="shared" si="25"/>
        <v/>
      </c>
      <c r="G239" s="13" t="str">
        <f t="shared" si="26"/>
        <v/>
      </c>
      <c r="H239" s="14" t="str">
        <f t="shared" ca="1" si="27"/>
        <v/>
      </c>
      <c r="I239" s="1"/>
    </row>
    <row r="240" spans="1:9" ht="36">
      <c r="A240" s="51"/>
      <c r="B240" s="9" t="str">
        <f t="shared" si="21"/>
        <v/>
      </c>
      <c r="C240" s="10" t="str">
        <f t="shared" si="22"/>
        <v>[]</v>
      </c>
      <c r="D240" s="11" t="str">
        <f t="shared" si="23"/>
        <v/>
      </c>
      <c r="E240" s="11" t="str">
        <f t="shared" si="24"/>
        <v/>
      </c>
      <c r="F240" s="12" t="str">
        <f t="shared" si="25"/>
        <v/>
      </c>
      <c r="G240" s="13" t="str">
        <f t="shared" si="26"/>
        <v/>
      </c>
      <c r="H240" s="14" t="str">
        <f t="shared" ca="1" si="27"/>
        <v/>
      </c>
      <c r="I240" s="1"/>
    </row>
    <row r="241" spans="1:9" ht="36">
      <c r="A241" s="51"/>
      <c r="B241" s="9" t="str">
        <f t="shared" si="21"/>
        <v/>
      </c>
      <c r="C241" s="10" t="str">
        <f t="shared" si="22"/>
        <v>[]</v>
      </c>
      <c r="D241" s="11" t="str">
        <f t="shared" si="23"/>
        <v/>
      </c>
      <c r="E241" s="11" t="str">
        <f t="shared" si="24"/>
        <v/>
      </c>
      <c r="F241" s="12" t="str">
        <f t="shared" si="25"/>
        <v/>
      </c>
      <c r="G241" s="13" t="str">
        <f t="shared" si="26"/>
        <v/>
      </c>
      <c r="H241" s="14" t="str">
        <f t="shared" ca="1" si="27"/>
        <v/>
      </c>
      <c r="I241" s="1"/>
    </row>
    <row r="242" spans="1:9" ht="36">
      <c r="A242" s="51"/>
      <c r="B242" s="9" t="str">
        <f t="shared" si="21"/>
        <v/>
      </c>
      <c r="C242" s="10" t="str">
        <f t="shared" si="22"/>
        <v>[]</v>
      </c>
      <c r="D242" s="11" t="str">
        <f t="shared" si="23"/>
        <v/>
      </c>
      <c r="E242" s="11" t="str">
        <f t="shared" si="24"/>
        <v/>
      </c>
      <c r="F242" s="12" t="str">
        <f t="shared" si="25"/>
        <v/>
      </c>
      <c r="G242" s="13" t="str">
        <f t="shared" si="26"/>
        <v/>
      </c>
      <c r="H242" s="14" t="str">
        <f t="shared" ca="1" si="27"/>
        <v/>
      </c>
      <c r="I242" s="1"/>
    </row>
    <row r="243" spans="1:9" ht="36">
      <c r="A243" s="51"/>
      <c r="B243" s="9" t="str">
        <f t="shared" si="21"/>
        <v/>
      </c>
      <c r="C243" s="10" t="str">
        <f t="shared" si="22"/>
        <v>[]</v>
      </c>
      <c r="D243" s="11" t="str">
        <f t="shared" si="23"/>
        <v/>
      </c>
      <c r="E243" s="11" t="str">
        <f t="shared" si="24"/>
        <v/>
      </c>
      <c r="F243" s="12" t="str">
        <f t="shared" si="25"/>
        <v/>
      </c>
      <c r="G243" s="13" t="str">
        <f t="shared" si="26"/>
        <v/>
      </c>
      <c r="H243" s="14" t="str">
        <f t="shared" ca="1" si="27"/>
        <v/>
      </c>
      <c r="I243" s="1"/>
    </row>
    <row r="244" spans="1:9" ht="36">
      <c r="A244" s="51"/>
      <c r="B244" s="9" t="str">
        <f t="shared" si="21"/>
        <v/>
      </c>
      <c r="C244" s="10" t="str">
        <f t="shared" si="22"/>
        <v>[]</v>
      </c>
      <c r="D244" s="11" t="str">
        <f t="shared" si="23"/>
        <v/>
      </c>
      <c r="E244" s="11" t="str">
        <f t="shared" si="24"/>
        <v/>
      </c>
      <c r="F244" s="12" t="str">
        <f t="shared" si="25"/>
        <v/>
      </c>
      <c r="G244" s="13" t="str">
        <f t="shared" si="26"/>
        <v/>
      </c>
      <c r="H244" s="14" t="str">
        <f t="shared" ca="1" si="27"/>
        <v/>
      </c>
      <c r="I244" s="1"/>
    </row>
    <row r="245" spans="1:9" ht="36">
      <c r="A245" s="51"/>
      <c r="B245" s="9" t="str">
        <f t="shared" si="21"/>
        <v/>
      </c>
      <c r="C245" s="10" t="str">
        <f t="shared" si="22"/>
        <v>[]</v>
      </c>
      <c r="D245" s="11" t="str">
        <f t="shared" si="23"/>
        <v/>
      </c>
      <c r="E245" s="11" t="str">
        <f t="shared" si="24"/>
        <v/>
      </c>
      <c r="F245" s="12" t="str">
        <f t="shared" si="25"/>
        <v/>
      </c>
      <c r="G245" s="13" t="str">
        <f t="shared" si="26"/>
        <v/>
      </c>
      <c r="H245" s="14" t="str">
        <f t="shared" ca="1" si="27"/>
        <v/>
      </c>
      <c r="I245" s="1"/>
    </row>
    <row r="246" spans="1:9" ht="36">
      <c r="A246" s="51"/>
      <c r="B246" s="9" t="str">
        <f t="shared" si="21"/>
        <v/>
      </c>
      <c r="C246" s="10" t="str">
        <f t="shared" si="22"/>
        <v>[]</v>
      </c>
      <c r="D246" s="11" t="str">
        <f t="shared" si="23"/>
        <v/>
      </c>
      <c r="E246" s="11" t="str">
        <f t="shared" si="24"/>
        <v/>
      </c>
      <c r="F246" s="12" t="str">
        <f t="shared" si="25"/>
        <v/>
      </c>
      <c r="G246" s="13" t="str">
        <f t="shared" si="26"/>
        <v/>
      </c>
      <c r="H246" s="14" t="str">
        <f t="shared" ca="1" si="27"/>
        <v/>
      </c>
      <c r="I246" s="1"/>
    </row>
    <row r="247" spans="1:9" ht="36">
      <c r="A247" s="51"/>
      <c r="B247" s="9" t="str">
        <f t="shared" si="21"/>
        <v/>
      </c>
      <c r="C247" s="10" t="str">
        <f t="shared" si="22"/>
        <v>[]</v>
      </c>
      <c r="D247" s="11" t="str">
        <f t="shared" si="23"/>
        <v/>
      </c>
      <c r="E247" s="11" t="str">
        <f t="shared" si="24"/>
        <v/>
      </c>
      <c r="F247" s="12" t="str">
        <f t="shared" si="25"/>
        <v/>
      </c>
      <c r="G247" s="13" t="str">
        <f t="shared" si="26"/>
        <v/>
      </c>
      <c r="H247" s="14" t="str">
        <f t="shared" ca="1" si="27"/>
        <v/>
      </c>
      <c r="I247" s="1"/>
    </row>
    <row r="248" spans="1:9" ht="36">
      <c r="A248" s="51"/>
      <c r="B248" s="9" t="str">
        <f t="shared" si="21"/>
        <v/>
      </c>
      <c r="C248" s="10" t="str">
        <f t="shared" si="22"/>
        <v>[]</v>
      </c>
      <c r="D248" s="11" t="str">
        <f t="shared" si="23"/>
        <v/>
      </c>
      <c r="E248" s="11" t="str">
        <f t="shared" si="24"/>
        <v/>
      </c>
      <c r="F248" s="12" t="str">
        <f t="shared" si="25"/>
        <v/>
      </c>
      <c r="G248" s="13" t="str">
        <f t="shared" si="26"/>
        <v/>
      </c>
      <c r="H248" s="14" t="str">
        <f t="shared" ca="1" si="27"/>
        <v/>
      </c>
      <c r="I248" s="1"/>
    </row>
    <row r="249" spans="1:9" ht="36">
      <c r="A249" s="51"/>
      <c r="B249" s="9" t="str">
        <f t="shared" si="21"/>
        <v/>
      </c>
      <c r="C249" s="10" t="str">
        <f t="shared" si="22"/>
        <v>[]</v>
      </c>
      <c r="D249" s="11" t="str">
        <f t="shared" si="23"/>
        <v/>
      </c>
      <c r="E249" s="11" t="str">
        <f t="shared" si="24"/>
        <v/>
      </c>
      <c r="F249" s="12" t="str">
        <f t="shared" si="25"/>
        <v/>
      </c>
      <c r="G249" s="13" t="str">
        <f t="shared" si="26"/>
        <v/>
      </c>
      <c r="H249" s="14" t="str">
        <f t="shared" ca="1" si="27"/>
        <v/>
      </c>
      <c r="I249" s="1"/>
    </row>
    <row r="250" spans="1:9" ht="36">
      <c r="A250" s="51"/>
      <c r="B250" s="9" t="str">
        <f t="shared" si="21"/>
        <v/>
      </c>
      <c r="C250" s="10" t="str">
        <f t="shared" si="22"/>
        <v>[]</v>
      </c>
      <c r="D250" s="11" t="str">
        <f t="shared" si="23"/>
        <v/>
      </c>
      <c r="E250" s="11" t="str">
        <f t="shared" si="24"/>
        <v/>
      </c>
      <c r="F250" s="12" t="str">
        <f t="shared" si="25"/>
        <v/>
      </c>
      <c r="G250" s="13" t="str">
        <f t="shared" si="26"/>
        <v/>
      </c>
      <c r="H250" s="14" t="str">
        <f t="shared" ca="1" si="27"/>
        <v/>
      </c>
      <c r="I250" s="1"/>
    </row>
    <row r="251" spans="1:9" ht="36">
      <c r="A251" s="51"/>
      <c r="B251" s="9" t="str">
        <f t="shared" si="21"/>
        <v/>
      </c>
      <c r="C251" s="10" t="str">
        <f t="shared" si="22"/>
        <v>[]</v>
      </c>
      <c r="D251" s="11" t="str">
        <f t="shared" si="23"/>
        <v/>
      </c>
      <c r="E251" s="11" t="str">
        <f t="shared" si="24"/>
        <v/>
      </c>
      <c r="F251" s="12" t="str">
        <f t="shared" si="25"/>
        <v/>
      </c>
      <c r="G251" s="13" t="str">
        <f t="shared" si="26"/>
        <v/>
      </c>
      <c r="H251" s="14" t="str">
        <f t="shared" ca="1" si="27"/>
        <v/>
      </c>
      <c r="I251" s="1"/>
    </row>
    <row r="252" spans="1:9" ht="36">
      <c r="A252" s="51"/>
      <c r="B252" s="9" t="str">
        <f t="shared" si="21"/>
        <v/>
      </c>
      <c r="C252" s="10" t="str">
        <f t="shared" si="22"/>
        <v>[]</v>
      </c>
      <c r="D252" s="11" t="str">
        <f t="shared" si="23"/>
        <v/>
      </c>
      <c r="E252" s="11" t="str">
        <f t="shared" si="24"/>
        <v/>
      </c>
      <c r="F252" s="12" t="str">
        <f t="shared" si="25"/>
        <v/>
      </c>
      <c r="G252" s="13" t="str">
        <f t="shared" si="26"/>
        <v/>
      </c>
      <c r="H252" s="14" t="str">
        <f t="shared" ca="1" si="27"/>
        <v/>
      </c>
      <c r="I252" s="1"/>
    </row>
    <row r="253" spans="1:9" ht="36">
      <c r="A253" s="51"/>
      <c r="B253" s="9" t="str">
        <f t="shared" si="21"/>
        <v/>
      </c>
      <c r="C253" s="10" t="str">
        <f t="shared" si="22"/>
        <v>[]</v>
      </c>
      <c r="D253" s="11" t="str">
        <f t="shared" si="23"/>
        <v/>
      </c>
      <c r="E253" s="11" t="str">
        <f t="shared" si="24"/>
        <v/>
      </c>
      <c r="F253" s="12" t="str">
        <f t="shared" si="25"/>
        <v/>
      </c>
      <c r="G253" s="13" t="str">
        <f t="shared" si="26"/>
        <v/>
      </c>
      <c r="H253" s="14" t="str">
        <f t="shared" ca="1" si="27"/>
        <v/>
      </c>
      <c r="I253" s="1"/>
    </row>
    <row r="254" spans="1:9" ht="36">
      <c r="A254" s="51"/>
      <c r="B254" s="9" t="str">
        <f t="shared" si="21"/>
        <v/>
      </c>
      <c r="C254" s="10" t="str">
        <f t="shared" si="22"/>
        <v>[]</v>
      </c>
      <c r="D254" s="11" t="str">
        <f t="shared" si="23"/>
        <v/>
      </c>
      <c r="E254" s="11" t="str">
        <f t="shared" si="24"/>
        <v/>
      </c>
      <c r="F254" s="12" t="str">
        <f t="shared" si="25"/>
        <v/>
      </c>
      <c r="G254" s="13" t="str">
        <f t="shared" si="26"/>
        <v/>
      </c>
      <c r="H254" s="14" t="str">
        <f t="shared" ca="1" si="27"/>
        <v/>
      </c>
      <c r="I254" s="1"/>
    </row>
    <row r="255" spans="1:9" ht="36">
      <c r="A255" s="51"/>
      <c r="B255" s="9" t="str">
        <f t="shared" si="21"/>
        <v/>
      </c>
      <c r="C255" s="10" t="str">
        <f t="shared" si="22"/>
        <v>[]</v>
      </c>
      <c r="D255" s="11" t="str">
        <f t="shared" si="23"/>
        <v/>
      </c>
      <c r="E255" s="11" t="str">
        <f t="shared" si="24"/>
        <v/>
      </c>
      <c r="F255" s="12" t="str">
        <f t="shared" si="25"/>
        <v/>
      </c>
      <c r="G255" s="13" t="str">
        <f t="shared" si="26"/>
        <v/>
      </c>
      <c r="H255" s="14" t="str">
        <f t="shared" ca="1" si="27"/>
        <v/>
      </c>
      <c r="I255" s="1"/>
    </row>
    <row r="256" spans="1:9" ht="36">
      <c r="A256" s="51"/>
      <c r="B256" s="9" t="str">
        <f t="shared" si="21"/>
        <v/>
      </c>
      <c r="C256" s="10" t="str">
        <f t="shared" si="22"/>
        <v>[]</v>
      </c>
      <c r="D256" s="11" t="str">
        <f t="shared" si="23"/>
        <v/>
      </c>
      <c r="E256" s="11" t="str">
        <f t="shared" si="24"/>
        <v/>
      </c>
      <c r="F256" s="12" t="str">
        <f t="shared" si="25"/>
        <v/>
      </c>
      <c r="G256" s="13" t="str">
        <f t="shared" si="26"/>
        <v/>
      </c>
      <c r="H256" s="14" t="str">
        <f t="shared" ca="1" si="27"/>
        <v/>
      </c>
      <c r="I256" s="1"/>
    </row>
    <row r="257" spans="1:9" ht="36">
      <c r="A257" s="51"/>
      <c r="B257" s="9" t="str">
        <f t="shared" ref="B257:B320" si="28">IFERROR("@" &amp; MID(A257, SEARCH("{", A257) + 1, SEARCH(",", A257) - SEARCH("{", A257) - 1), "")</f>
        <v/>
      </c>
      <c r="C257" s="10" t="str">
        <f t="shared" ref="C257:C320" si="29">"[" &amp; B257 &amp; "]"</f>
        <v>[]</v>
      </c>
      <c r="D257" s="11" t="str">
        <f t="shared" ref="D257:D320" si="30">IFERROR(MID(A257,SEARCH("year = {",A257)+8,4), "")</f>
        <v/>
      </c>
      <c r="E257" s="11" t="str">
        <f t="shared" ref="E257:E320" si="31">IFERROR(MID(A257, SEARCH("author = {", A257) + 10, SEARCH("}", A257, SEARCH("author = {", A257)) - SEARCH("author = {", A257) - 10), "")</f>
        <v/>
      </c>
      <c r="F257" s="12" t="str">
        <f t="shared" ref="F257:F320" si="32">IFERROR(IF(ISERROR(FIND("title =",A257)),"",MID(A257,FIND("title =",A257)+9,FIND("},",A257,FIND("title =",A257))-FIND("title =",A257)-9)),"")</f>
        <v/>
      </c>
      <c r="G257" s="13" t="str">
        <f t="shared" ref="G257:G320" si="33">IFERROR("https://doi.org/" &amp; MID(A257, SEARCH("doi = {", A257) + 7, FIND("}", A257, SEARCH("doi = {", A257)) - SEARCH("doi = {", A257) - 7),"")</f>
        <v/>
      </c>
      <c r="H257" s="14" t="str">
        <f t="shared" ref="H257:H320" ca="1" si="34">IF(A257&lt;&gt;"",IF(H257&lt;&gt;"",H257,NOW()),"")</f>
        <v/>
      </c>
      <c r="I257" s="1"/>
    </row>
    <row r="258" spans="1:9" ht="36">
      <c r="A258" s="51"/>
      <c r="B258" s="9" t="str">
        <f t="shared" si="28"/>
        <v/>
      </c>
      <c r="C258" s="10" t="str">
        <f t="shared" si="29"/>
        <v>[]</v>
      </c>
      <c r="D258" s="11" t="str">
        <f t="shared" si="30"/>
        <v/>
      </c>
      <c r="E258" s="11" t="str">
        <f t="shared" si="31"/>
        <v/>
      </c>
      <c r="F258" s="12" t="str">
        <f t="shared" si="32"/>
        <v/>
      </c>
      <c r="G258" s="13" t="str">
        <f t="shared" si="33"/>
        <v/>
      </c>
      <c r="H258" s="14" t="str">
        <f t="shared" ca="1" si="34"/>
        <v/>
      </c>
      <c r="I258" s="1"/>
    </row>
    <row r="259" spans="1:9" ht="36">
      <c r="A259" s="51"/>
      <c r="B259" s="9" t="str">
        <f t="shared" si="28"/>
        <v/>
      </c>
      <c r="C259" s="10" t="str">
        <f t="shared" si="29"/>
        <v>[]</v>
      </c>
      <c r="D259" s="11" t="str">
        <f t="shared" si="30"/>
        <v/>
      </c>
      <c r="E259" s="11" t="str">
        <f t="shared" si="31"/>
        <v/>
      </c>
      <c r="F259" s="12" t="str">
        <f t="shared" si="32"/>
        <v/>
      </c>
      <c r="G259" s="13" t="str">
        <f t="shared" si="33"/>
        <v/>
      </c>
      <c r="H259" s="14" t="str">
        <f t="shared" ca="1" si="34"/>
        <v/>
      </c>
      <c r="I259" s="1"/>
    </row>
    <row r="260" spans="1:9" ht="36">
      <c r="A260" s="51"/>
      <c r="B260" s="9" t="str">
        <f t="shared" si="28"/>
        <v/>
      </c>
      <c r="C260" s="10" t="str">
        <f t="shared" si="29"/>
        <v>[]</v>
      </c>
      <c r="D260" s="11" t="str">
        <f t="shared" si="30"/>
        <v/>
      </c>
      <c r="E260" s="11" t="str">
        <f t="shared" si="31"/>
        <v/>
      </c>
      <c r="F260" s="12" t="str">
        <f t="shared" si="32"/>
        <v/>
      </c>
      <c r="G260" s="13" t="str">
        <f t="shared" si="33"/>
        <v/>
      </c>
      <c r="H260" s="14" t="str">
        <f t="shared" ca="1" si="34"/>
        <v/>
      </c>
      <c r="I260" s="1"/>
    </row>
    <row r="261" spans="1:9" ht="36">
      <c r="A261" s="51"/>
      <c r="B261" s="9" t="str">
        <f t="shared" si="28"/>
        <v/>
      </c>
      <c r="C261" s="10" t="str">
        <f t="shared" si="29"/>
        <v>[]</v>
      </c>
      <c r="D261" s="11" t="str">
        <f t="shared" si="30"/>
        <v/>
      </c>
      <c r="E261" s="11" t="str">
        <f t="shared" si="31"/>
        <v/>
      </c>
      <c r="F261" s="12" t="str">
        <f t="shared" si="32"/>
        <v/>
      </c>
      <c r="G261" s="13" t="str">
        <f t="shared" si="33"/>
        <v/>
      </c>
      <c r="H261" s="14" t="str">
        <f t="shared" ca="1" si="34"/>
        <v/>
      </c>
      <c r="I261" s="1"/>
    </row>
    <row r="262" spans="1:9" ht="36">
      <c r="A262" s="51"/>
      <c r="B262" s="9" t="str">
        <f t="shared" si="28"/>
        <v/>
      </c>
      <c r="C262" s="10" t="str">
        <f t="shared" si="29"/>
        <v>[]</v>
      </c>
      <c r="D262" s="11" t="str">
        <f t="shared" si="30"/>
        <v/>
      </c>
      <c r="E262" s="11" t="str">
        <f t="shared" si="31"/>
        <v/>
      </c>
      <c r="F262" s="12" t="str">
        <f t="shared" si="32"/>
        <v/>
      </c>
      <c r="G262" s="13" t="str">
        <f t="shared" si="33"/>
        <v/>
      </c>
      <c r="H262" s="14" t="str">
        <f t="shared" ca="1" si="34"/>
        <v/>
      </c>
      <c r="I262" s="1"/>
    </row>
    <row r="263" spans="1:9" ht="36">
      <c r="A263" s="51"/>
      <c r="B263" s="9" t="str">
        <f t="shared" si="28"/>
        <v/>
      </c>
      <c r="C263" s="10" t="str">
        <f t="shared" si="29"/>
        <v>[]</v>
      </c>
      <c r="D263" s="11" t="str">
        <f t="shared" si="30"/>
        <v/>
      </c>
      <c r="E263" s="11" t="str">
        <f t="shared" si="31"/>
        <v/>
      </c>
      <c r="F263" s="12" t="str">
        <f t="shared" si="32"/>
        <v/>
      </c>
      <c r="G263" s="13" t="str">
        <f t="shared" si="33"/>
        <v/>
      </c>
      <c r="H263" s="14" t="str">
        <f t="shared" ca="1" si="34"/>
        <v/>
      </c>
      <c r="I263" s="1"/>
    </row>
    <row r="264" spans="1:9" ht="36">
      <c r="A264" s="51"/>
      <c r="B264" s="9" t="str">
        <f t="shared" si="28"/>
        <v/>
      </c>
      <c r="C264" s="10" t="str">
        <f t="shared" si="29"/>
        <v>[]</v>
      </c>
      <c r="D264" s="11" t="str">
        <f t="shared" si="30"/>
        <v/>
      </c>
      <c r="E264" s="11" t="str">
        <f t="shared" si="31"/>
        <v/>
      </c>
      <c r="F264" s="12" t="str">
        <f t="shared" si="32"/>
        <v/>
      </c>
      <c r="G264" s="13" t="str">
        <f t="shared" si="33"/>
        <v/>
      </c>
      <c r="H264" s="14" t="str">
        <f t="shared" ca="1" si="34"/>
        <v/>
      </c>
      <c r="I264" s="1"/>
    </row>
    <row r="265" spans="1:9" ht="36">
      <c r="A265" s="51"/>
      <c r="B265" s="9" t="str">
        <f t="shared" si="28"/>
        <v/>
      </c>
      <c r="C265" s="10" t="str">
        <f t="shared" si="29"/>
        <v>[]</v>
      </c>
      <c r="D265" s="11" t="str">
        <f t="shared" si="30"/>
        <v/>
      </c>
      <c r="E265" s="11" t="str">
        <f t="shared" si="31"/>
        <v/>
      </c>
      <c r="F265" s="12" t="str">
        <f t="shared" si="32"/>
        <v/>
      </c>
      <c r="G265" s="13" t="str">
        <f t="shared" si="33"/>
        <v/>
      </c>
      <c r="H265" s="14" t="str">
        <f t="shared" ca="1" si="34"/>
        <v/>
      </c>
      <c r="I265" s="1"/>
    </row>
    <row r="266" spans="1:9" ht="36">
      <c r="A266" s="51"/>
      <c r="B266" s="9" t="str">
        <f t="shared" si="28"/>
        <v/>
      </c>
      <c r="C266" s="10" t="str">
        <f t="shared" si="29"/>
        <v>[]</v>
      </c>
      <c r="D266" s="11" t="str">
        <f t="shared" si="30"/>
        <v/>
      </c>
      <c r="E266" s="11" t="str">
        <f t="shared" si="31"/>
        <v/>
      </c>
      <c r="F266" s="12" t="str">
        <f t="shared" si="32"/>
        <v/>
      </c>
      <c r="G266" s="13" t="str">
        <f t="shared" si="33"/>
        <v/>
      </c>
      <c r="H266" s="14" t="str">
        <f t="shared" ca="1" si="34"/>
        <v/>
      </c>
      <c r="I266" s="1"/>
    </row>
    <row r="267" spans="1:9" ht="36">
      <c r="A267" s="51"/>
      <c r="B267" s="9" t="str">
        <f t="shared" si="28"/>
        <v/>
      </c>
      <c r="C267" s="10" t="str">
        <f t="shared" si="29"/>
        <v>[]</v>
      </c>
      <c r="D267" s="11" t="str">
        <f t="shared" si="30"/>
        <v/>
      </c>
      <c r="E267" s="11" t="str">
        <f t="shared" si="31"/>
        <v/>
      </c>
      <c r="F267" s="12" t="str">
        <f t="shared" si="32"/>
        <v/>
      </c>
      <c r="G267" s="13" t="str">
        <f t="shared" si="33"/>
        <v/>
      </c>
      <c r="H267" s="14" t="str">
        <f t="shared" ca="1" si="34"/>
        <v/>
      </c>
      <c r="I267" s="1"/>
    </row>
    <row r="268" spans="1:9" ht="36">
      <c r="A268" s="51"/>
      <c r="B268" s="9" t="str">
        <f t="shared" si="28"/>
        <v/>
      </c>
      <c r="C268" s="10" t="str">
        <f t="shared" si="29"/>
        <v>[]</v>
      </c>
      <c r="D268" s="11" t="str">
        <f t="shared" si="30"/>
        <v/>
      </c>
      <c r="E268" s="11" t="str">
        <f t="shared" si="31"/>
        <v/>
      </c>
      <c r="F268" s="12" t="str">
        <f t="shared" si="32"/>
        <v/>
      </c>
      <c r="G268" s="13" t="str">
        <f t="shared" si="33"/>
        <v/>
      </c>
      <c r="H268" s="14" t="str">
        <f t="shared" ca="1" si="34"/>
        <v/>
      </c>
      <c r="I268" s="1"/>
    </row>
    <row r="269" spans="1:9" ht="36">
      <c r="A269" s="51"/>
      <c r="B269" s="9" t="str">
        <f t="shared" si="28"/>
        <v/>
      </c>
      <c r="C269" s="10" t="str">
        <f t="shared" si="29"/>
        <v>[]</v>
      </c>
      <c r="D269" s="11" t="str">
        <f t="shared" si="30"/>
        <v/>
      </c>
      <c r="E269" s="11" t="str">
        <f t="shared" si="31"/>
        <v/>
      </c>
      <c r="F269" s="12" t="str">
        <f t="shared" si="32"/>
        <v/>
      </c>
      <c r="G269" s="13" t="str">
        <f t="shared" si="33"/>
        <v/>
      </c>
      <c r="H269" s="14" t="str">
        <f t="shared" ca="1" si="34"/>
        <v/>
      </c>
      <c r="I269" s="1"/>
    </row>
    <row r="270" spans="1:9" ht="36">
      <c r="A270" s="51"/>
      <c r="B270" s="9" t="str">
        <f t="shared" si="28"/>
        <v/>
      </c>
      <c r="C270" s="10" t="str">
        <f t="shared" si="29"/>
        <v>[]</v>
      </c>
      <c r="D270" s="11" t="str">
        <f t="shared" si="30"/>
        <v/>
      </c>
      <c r="E270" s="11" t="str">
        <f t="shared" si="31"/>
        <v/>
      </c>
      <c r="F270" s="12" t="str">
        <f t="shared" si="32"/>
        <v/>
      </c>
      <c r="G270" s="13" t="str">
        <f t="shared" si="33"/>
        <v/>
      </c>
      <c r="H270" s="14" t="str">
        <f t="shared" ca="1" si="34"/>
        <v/>
      </c>
      <c r="I270" s="1"/>
    </row>
    <row r="271" spans="1:9" ht="36">
      <c r="A271" s="51"/>
      <c r="B271" s="9" t="str">
        <f t="shared" si="28"/>
        <v/>
      </c>
      <c r="C271" s="10" t="str">
        <f t="shared" si="29"/>
        <v>[]</v>
      </c>
      <c r="D271" s="11" t="str">
        <f t="shared" si="30"/>
        <v/>
      </c>
      <c r="E271" s="11" t="str">
        <f t="shared" si="31"/>
        <v/>
      </c>
      <c r="F271" s="12" t="str">
        <f t="shared" si="32"/>
        <v/>
      </c>
      <c r="G271" s="13" t="str">
        <f t="shared" si="33"/>
        <v/>
      </c>
      <c r="H271" s="14" t="str">
        <f t="shared" ca="1" si="34"/>
        <v/>
      </c>
      <c r="I271" s="1"/>
    </row>
    <row r="272" spans="1:9" ht="36">
      <c r="A272" s="51"/>
      <c r="B272" s="9" t="str">
        <f t="shared" si="28"/>
        <v/>
      </c>
      <c r="C272" s="10" t="str">
        <f t="shared" si="29"/>
        <v>[]</v>
      </c>
      <c r="D272" s="11" t="str">
        <f t="shared" si="30"/>
        <v/>
      </c>
      <c r="E272" s="11" t="str">
        <f t="shared" si="31"/>
        <v/>
      </c>
      <c r="F272" s="12" t="str">
        <f t="shared" si="32"/>
        <v/>
      </c>
      <c r="G272" s="13" t="str">
        <f t="shared" si="33"/>
        <v/>
      </c>
      <c r="H272" s="14" t="str">
        <f t="shared" ca="1" si="34"/>
        <v/>
      </c>
      <c r="I272" s="1"/>
    </row>
    <row r="273" spans="1:9" ht="36">
      <c r="A273" s="51"/>
      <c r="B273" s="9" t="str">
        <f t="shared" si="28"/>
        <v/>
      </c>
      <c r="C273" s="10" t="str">
        <f t="shared" si="29"/>
        <v>[]</v>
      </c>
      <c r="D273" s="11" t="str">
        <f t="shared" si="30"/>
        <v/>
      </c>
      <c r="E273" s="11" t="str">
        <f t="shared" si="31"/>
        <v/>
      </c>
      <c r="F273" s="12" t="str">
        <f t="shared" si="32"/>
        <v/>
      </c>
      <c r="G273" s="13" t="str">
        <f t="shared" si="33"/>
        <v/>
      </c>
      <c r="H273" s="14" t="str">
        <f t="shared" ca="1" si="34"/>
        <v/>
      </c>
      <c r="I273" s="1"/>
    </row>
    <row r="274" spans="1:9" ht="36">
      <c r="A274" s="51"/>
      <c r="B274" s="9" t="str">
        <f t="shared" si="28"/>
        <v/>
      </c>
      <c r="C274" s="10" t="str">
        <f t="shared" si="29"/>
        <v>[]</v>
      </c>
      <c r="D274" s="11" t="str">
        <f t="shared" si="30"/>
        <v/>
      </c>
      <c r="E274" s="11" t="str">
        <f t="shared" si="31"/>
        <v/>
      </c>
      <c r="F274" s="12" t="str">
        <f t="shared" si="32"/>
        <v/>
      </c>
      <c r="G274" s="13" t="str">
        <f t="shared" si="33"/>
        <v/>
      </c>
      <c r="H274" s="14" t="str">
        <f t="shared" ca="1" si="34"/>
        <v/>
      </c>
      <c r="I274" s="1"/>
    </row>
    <row r="275" spans="1:9" ht="36">
      <c r="A275" s="51"/>
      <c r="B275" s="9" t="str">
        <f t="shared" si="28"/>
        <v/>
      </c>
      <c r="C275" s="10" t="str">
        <f t="shared" si="29"/>
        <v>[]</v>
      </c>
      <c r="D275" s="11" t="str">
        <f t="shared" si="30"/>
        <v/>
      </c>
      <c r="E275" s="11" t="str">
        <f t="shared" si="31"/>
        <v/>
      </c>
      <c r="F275" s="12" t="str">
        <f t="shared" si="32"/>
        <v/>
      </c>
      <c r="G275" s="13" t="str">
        <f t="shared" si="33"/>
        <v/>
      </c>
      <c r="H275" s="14" t="str">
        <f t="shared" ca="1" si="34"/>
        <v/>
      </c>
      <c r="I275" s="1"/>
    </row>
    <row r="276" spans="1:9" ht="36">
      <c r="A276" s="51"/>
      <c r="B276" s="9" t="str">
        <f t="shared" si="28"/>
        <v/>
      </c>
      <c r="C276" s="10" t="str">
        <f t="shared" si="29"/>
        <v>[]</v>
      </c>
      <c r="D276" s="11" t="str">
        <f t="shared" si="30"/>
        <v/>
      </c>
      <c r="E276" s="11" t="str">
        <f t="shared" si="31"/>
        <v/>
      </c>
      <c r="F276" s="12" t="str">
        <f t="shared" si="32"/>
        <v/>
      </c>
      <c r="G276" s="13" t="str">
        <f t="shared" si="33"/>
        <v/>
      </c>
      <c r="H276" s="14" t="str">
        <f t="shared" ca="1" si="34"/>
        <v/>
      </c>
      <c r="I276" s="1"/>
    </row>
    <row r="277" spans="1:9" ht="36">
      <c r="A277" s="51"/>
      <c r="B277" s="9" t="str">
        <f t="shared" si="28"/>
        <v/>
      </c>
      <c r="C277" s="10" t="str">
        <f t="shared" si="29"/>
        <v>[]</v>
      </c>
      <c r="D277" s="11" t="str">
        <f t="shared" si="30"/>
        <v/>
      </c>
      <c r="E277" s="11" t="str">
        <f t="shared" si="31"/>
        <v/>
      </c>
      <c r="F277" s="12" t="str">
        <f t="shared" si="32"/>
        <v/>
      </c>
      <c r="G277" s="13" t="str">
        <f t="shared" si="33"/>
        <v/>
      </c>
      <c r="H277" s="14" t="str">
        <f t="shared" ca="1" si="34"/>
        <v/>
      </c>
      <c r="I277" s="1"/>
    </row>
    <row r="278" spans="1:9" ht="36">
      <c r="A278" s="51"/>
      <c r="B278" s="9" t="str">
        <f t="shared" si="28"/>
        <v/>
      </c>
      <c r="C278" s="10" t="str">
        <f t="shared" si="29"/>
        <v>[]</v>
      </c>
      <c r="D278" s="11" t="str">
        <f t="shared" si="30"/>
        <v/>
      </c>
      <c r="E278" s="11" t="str">
        <f t="shared" si="31"/>
        <v/>
      </c>
      <c r="F278" s="12" t="str">
        <f t="shared" si="32"/>
        <v/>
      </c>
      <c r="G278" s="13" t="str">
        <f t="shared" si="33"/>
        <v/>
      </c>
      <c r="H278" s="14" t="str">
        <f t="shared" ca="1" si="34"/>
        <v/>
      </c>
      <c r="I278" s="1"/>
    </row>
    <row r="279" spans="1:9" ht="36">
      <c r="A279" s="51"/>
      <c r="B279" s="9" t="str">
        <f t="shared" si="28"/>
        <v/>
      </c>
      <c r="C279" s="10" t="str">
        <f t="shared" si="29"/>
        <v>[]</v>
      </c>
      <c r="D279" s="11" t="str">
        <f t="shared" si="30"/>
        <v/>
      </c>
      <c r="E279" s="11" t="str">
        <f t="shared" si="31"/>
        <v/>
      </c>
      <c r="F279" s="12" t="str">
        <f t="shared" si="32"/>
        <v/>
      </c>
      <c r="G279" s="13" t="str">
        <f t="shared" si="33"/>
        <v/>
      </c>
      <c r="H279" s="14" t="str">
        <f t="shared" ca="1" si="34"/>
        <v/>
      </c>
      <c r="I279" s="1"/>
    </row>
    <row r="280" spans="1:9" ht="36">
      <c r="A280" s="51"/>
      <c r="B280" s="9" t="str">
        <f t="shared" si="28"/>
        <v/>
      </c>
      <c r="C280" s="10" t="str">
        <f t="shared" si="29"/>
        <v>[]</v>
      </c>
      <c r="D280" s="11" t="str">
        <f t="shared" si="30"/>
        <v/>
      </c>
      <c r="E280" s="11" t="str">
        <f t="shared" si="31"/>
        <v/>
      </c>
      <c r="F280" s="12" t="str">
        <f t="shared" si="32"/>
        <v/>
      </c>
      <c r="G280" s="13" t="str">
        <f t="shared" si="33"/>
        <v/>
      </c>
      <c r="H280" s="14" t="str">
        <f t="shared" ca="1" si="34"/>
        <v/>
      </c>
      <c r="I280" s="1"/>
    </row>
    <row r="281" spans="1:9" ht="36">
      <c r="A281" s="51"/>
      <c r="B281" s="9" t="str">
        <f t="shared" si="28"/>
        <v/>
      </c>
      <c r="C281" s="10" t="str">
        <f t="shared" si="29"/>
        <v>[]</v>
      </c>
      <c r="D281" s="11" t="str">
        <f t="shared" si="30"/>
        <v/>
      </c>
      <c r="E281" s="11" t="str">
        <f t="shared" si="31"/>
        <v/>
      </c>
      <c r="F281" s="12" t="str">
        <f t="shared" si="32"/>
        <v/>
      </c>
      <c r="G281" s="13" t="str">
        <f t="shared" si="33"/>
        <v/>
      </c>
      <c r="H281" s="14" t="str">
        <f t="shared" ca="1" si="34"/>
        <v/>
      </c>
      <c r="I281" s="1"/>
    </row>
    <row r="282" spans="1:9" ht="36">
      <c r="A282" s="51"/>
      <c r="B282" s="9" t="str">
        <f t="shared" si="28"/>
        <v/>
      </c>
      <c r="C282" s="10" t="str">
        <f t="shared" si="29"/>
        <v>[]</v>
      </c>
      <c r="D282" s="11" t="str">
        <f t="shared" si="30"/>
        <v/>
      </c>
      <c r="E282" s="11" t="str">
        <f t="shared" si="31"/>
        <v/>
      </c>
      <c r="F282" s="12" t="str">
        <f t="shared" si="32"/>
        <v/>
      </c>
      <c r="G282" s="13" t="str">
        <f t="shared" si="33"/>
        <v/>
      </c>
      <c r="H282" s="14" t="str">
        <f t="shared" ca="1" si="34"/>
        <v/>
      </c>
      <c r="I282" s="1"/>
    </row>
    <row r="283" spans="1:9" ht="36">
      <c r="A283" s="51"/>
      <c r="B283" s="9" t="str">
        <f t="shared" si="28"/>
        <v/>
      </c>
      <c r="C283" s="10" t="str">
        <f t="shared" si="29"/>
        <v>[]</v>
      </c>
      <c r="D283" s="11" t="str">
        <f t="shared" si="30"/>
        <v/>
      </c>
      <c r="E283" s="11" t="str">
        <f t="shared" si="31"/>
        <v/>
      </c>
      <c r="F283" s="12" t="str">
        <f t="shared" si="32"/>
        <v/>
      </c>
      <c r="G283" s="13" t="str">
        <f t="shared" si="33"/>
        <v/>
      </c>
      <c r="H283" s="14" t="str">
        <f t="shared" ca="1" si="34"/>
        <v/>
      </c>
      <c r="I283" s="1"/>
    </row>
    <row r="284" spans="1:9" ht="36">
      <c r="A284" s="51"/>
      <c r="B284" s="9" t="str">
        <f t="shared" si="28"/>
        <v/>
      </c>
      <c r="C284" s="10" t="str">
        <f t="shared" si="29"/>
        <v>[]</v>
      </c>
      <c r="D284" s="11" t="str">
        <f t="shared" si="30"/>
        <v/>
      </c>
      <c r="E284" s="11" t="str">
        <f t="shared" si="31"/>
        <v/>
      </c>
      <c r="F284" s="12" t="str">
        <f t="shared" si="32"/>
        <v/>
      </c>
      <c r="G284" s="13" t="str">
        <f t="shared" si="33"/>
        <v/>
      </c>
      <c r="H284" s="14" t="str">
        <f t="shared" ca="1" si="34"/>
        <v/>
      </c>
      <c r="I284" s="1"/>
    </row>
    <row r="285" spans="1:9" ht="36">
      <c r="A285" s="51"/>
      <c r="B285" s="9" t="str">
        <f t="shared" si="28"/>
        <v/>
      </c>
      <c r="C285" s="10" t="str">
        <f t="shared" si="29"/>
        <v>[]</v>
      </c>
      <c r="D285" s="11" t="str">
        <f t="shared" si="30"/>
        <v/>
      </c>
      <c r="E285" s="11" t="str">
        <f t="shared" si="31"/>
        <v/>
      </c>
      <c r="F285" s="12" t="str">
        <f t="shared" si="32"/>
        <v/>
      </c>
      <c r="G285" s="13" t="str">
        <f t="shared" si="33"/>
        <v/>
      </c>
      <c r="H285" s="14" t="str">
        <f t="shared" ca="1" si="34"/>
        <v/>
      </c>
      <c r="I285" s="1"/>
    </row>
    <row r="286" spans="1:9" ht="36">
      <c r="A286" s="51"/>
      <c r="B286" s="9" t="str">
        <f t="shared" si="28"/>
        <v/>
      </c>
      <c r="C286" s="10" t="str">
        <f t="shared" si="29"/>
        <v>[]</v>
      </c>
      <c r="D286" s="11" t="str">
        <f t="shared" si="30"/>
        <v/>
      </c>
      <c r="E286" s="11" t="str">
        <f t="shared" si="31"/>
        <v/>
      </c>
      <c r="F286" s="12" t="str">
        <f t="shared" si="32"/>
        <v/>
      </c>
      <c r="G286" s="13" t="str">
        <f t="shared" si="33"/>
        <v/>
      </c>
      <c r="H286" s="14" t="str">
        <f t="shared" ca="1" si="34"/>
        <v/>
      </c>
      <c r="I286" s="1"/>
    </row>
    <row r="287" spans="1:9" ht="36">
      <c r="A287" s="51"/>
      <c r="B287" s="9" t="str">
        <f t="shared" si="28"/>
        <v/>
      </c>
      <c r="C287" s="10" t="str">
        <f t="shared" si="29"/>
        <v>[]</v>
      </c>
      <c r="D287" s="11" t="str">
        <f t="shared" si="30"/>
        <v/>
      </c>
      <c r="E287" s="11" t="str">
        <f t="shared" si="31"/>
        <v/>
      </c>
      <c r="F287" s="12" t="str">
        <f t="shared" si="32"/>
        <v/>
      </c>
      <c r="G287" s="13" t="str">
        <f t="shared" si="33"/>
        <v/>
      </c>
      <c r="H287" s="14" t="str">
        <f t="shared" ca="1" si="34"/>
        <v/>
      </c>
      <c r="I287" s="1"/>
    </row>
    <row r="288" spans="1:9" ht="36">
      <c r="A288" s="51"/>
      <c r="B288" s="9" t="str">
        <f t="shared" si="28"/>
        <v/>
      </c>
      <c r="C288" s="10" t="str">
        <f t="shared" si="29"/>
        <v>[]</v>
      </c>
      <c r="D288" s="11" t="str">
        <f t="shared" si="30"/>
        <v/>
      </c>
      <c r="E288" s="11" t="str">
        <f t="shared" si="31"/>
        <v/>
      </c>
      <c r="F288" s="12" t="str">
        <f t="shared" si="32"/>
        <v/>
      </c>
      <c r="G288" s="13" t="str">
        <f t="shared" si="33"/>
        <v/>
      </c>
      <c r="H288" s="14" t="str">
        <f t="shared" ca="1" si="34"/>
        <v/>
      </c>
      <c r="I288" s="1"/>
    </row>
    <row r="289" spans="1:9" ht="36">
      <c r="A289" s="51"/>
      <c r="B289" s="9" t="str">
        <f t="shared" si="28"/>
        <v/>
      </c>
      <c r="C289" s="10" t="str">
        <f t="shared" si="29"/>
        <v>[]</v>
      </c>
      <c r="D289" s="11" t="str">
        <f t="shared" si="30"/>
        <v/>
      </c>
      <c r="E289" s="11" t="str">
        <f t="shared" si="31"/>
        <v/>
      </c>
      <c r="F289" s="12" t="str">
        <f t="shared" si="32"/>
        <v/>
      </c>
      <c r="G289" s="13" t="str">
        <f t="shared" si="33"/>
        <v/>
      </c>
      <c r="H289" s="14" t="str">
        <f t="shared" ca="1" si="34"/>
        <v/>
      </c>
      <c r="I289" s="1"/>
    </row>
    <row r="290" spans="1:9" ht="36">
      <c r="A290" s="51"/>
      <c r="B290" s="9" t="str">
        <f t="shared" si="28"/>
        <v/>
      </c>
      <c r="C290" s="10" t="str">
        <f t="shared" si="29"/>
        <v>[]</v>
      </c>
      <c r="D290" s="11" t="str">
        <f t="shared" si="30"/>
        <v/>
      </c>
      <c r="E290" s="11" t="str">
        <f t="shared" si="31"/>
        <v/>
      </c>
      <c r="F290" s="12" t="str">
        <f t="shared" si="32"/>
        <v/>
      </c>
      <c r="G290" s="13" t="str">
        <f t="shared" si="33"/>
        <v/>
      </c>
      <c r="H290" s="14" t="str">
        <f t="shared" ca="1" si="34"/>
        <v/>
      </c>
      <c r="I290" s="1"/>
    </row>
    <row r="291" spans="1:9" ht="36">
      <c r="A291" s="51"/>
      <c r="B291" s="9" t="str">
        <f t="shared" si="28"/>
        <v/>
      </c>
      <c r="C291" s="10" t="str">
        <f t="shared" si="29"/>
        <v>[]</v>
      </c>
      <c r="D291" s="11" t="str">
        <f t="shared" si="30"/>
        <v/>
      </c>
      <c r="E291" s="11" t="str">
        <f t="shared" si="31"/>
        <v/>
      </c>
      <c r="F291" s="12" t="str">
        <f t="shared" si="32"/>
        <v/>
      </c>
      <c r="G291" s="13" t="str">
        <f t="shared" si="33"/>
        <v/>
      </c>
      <c r="H291" s="14" t="str">
        <f t="shared" ca="1" si="34"/>
        <v/>
      </c>
      <c r="I291" s="1"/>
    </row>
    <row r="292" spans="1:9" ht="36">
      <c r="A292" s="51"/>
      <c r="B292" s="9" t="str">
        <f t="shared" si="28"/>
        <v/>
      </c>
      <c r="C292" s="10" t="str">
        <f t="shared" si="29"/>
        <v>[]</v>
      </c>
      <c r="D292" s="11" t="str">
        <f t="shared" si="30"/>
        <v/>
      </c>
      <c r="E292" s="11" t="str">
        <f t="shared" si="31"/>
        <v/>
      </c>
      <c r="F292" s="12" t="str">
        <f t="shared" si="32"/>
        <v/>
      </c>
      <c r="G292" s="13" t="str">
        <f t="shared" si="33"/>
        <v/>
      </c>
      <c r="H292" s="14" t="str">
        <f t="shared" ca="1" si="34"/>
        <v/>
      </c>
      <c r="I292" s="1"/>
    </row>
    <row r="293" spans="1:9" ht="36">
      <c r="A293" s="51"/>
      <c r="B293" s="9" t="str">
        <f t="shared" si="28"/>
        <v/>
      </c>
      <c r="C293" s="10" t="str">
        <f t="shared" si="29"/>
        <v>[]</v>
      </c>
      <c r="D293" s="11" t="str">
        <f t="shared" si="30"/>
        <v/>
      </c>
      <c r="E293" s="11" t="str">
        <f t="shared" si="31"/>
        <v/>
      </c>
      <c r="F293" s="12" t="str">
        <f t="shared" si="32"/>
        <v/>
      </c>
      <c r="G293" s="13" t="str">
        <f t="shared" si="33"/>
        <v/>
      </c>
      <c r="H293" s="14" t="str">
        <f t="shared" ca="1" si="34"/>
        <v/>
      </c>
      <c r="I293" s="1"/>
    </row>
    <row r="294" spans="1:9" ht="36">
      <c r="A294" s="51"/>
      <c r="B294" s="9" t="str">
        <f t="shared" si="28"/>
        <v/>
      </c>
      <c r="C294" s="10" t="str">
        <f t="shared" si="29"/>
        <v>[]</v>
      </c>
      <c r="D294" s="11" t="str">
        <f t="shared" si="30"/>
        <v/>
      </c>
      <c r="E294" s="11" t="str">
        <f t="shared" si="31"/>
        <v/>
      </c>
      <c r="F294" s="12" t="str">
        <f t="shared" si="32"/>
        <v/>
      </c>
      <c r="G294" s="13" t="str">
        <f t="shared" si="33"/>
        <v/>
      </c>
      <c r="H294" s="14" t="str">
        <f t="shared" ca="1" si="34"/>
        <v/>
      </c>
      <c r="I294" s="1"/>
    </row>
    <row r="295" spans="1:9" ht="36">
      <c r="A295" s="51"/>
      <c r="B295" s="9" t="str">
        <f t="shared" si="28"/>
        <v/>
      </c>
      <c r="C295" s="10" t="str">
        <f t="shared" si="29"/>
        <v>[]</v>
      </c>
      <c r="D295" s="11" t="str">
        <f t="shared" si="30"/>
        <v/>
      </c>
      <c r="E295" s="11" t="str">
        <f t="shared" si="31"/>
        <v/>
      </c>
      <c r="F295" s="12" t="str">
        <f t="shared" si="32"/>
        <v/>
      </c>
      <c r="G295" s="13" t="str">
        <f t="shared" si="33"/>
        <v/>
      </c>
      <c r="H295" s="14" t="str">
        <f t="shared" ca="1" si="34"/>
        <v/>
      </c>
      <c r="I295" s="1"/>
    </row>
    <row r="296" spans="1:9" ht="36">
      <c r="A296" s="51"/>
      <c r="B296" s="9" t="str">
        <f t="shared" si="28"/>
        <v/>
      </c>
      <c r="C296" s="10" t="str">
        <f t="shared" si="29"/>
        <v>[]</v>
      </c>
      <c r="D296" s="11" t="str">
        <f t="shared" si="30"/>
        <v/>
      </c>
      <c r="E296" s="11" t="str">
        <f t="shared" si="31"/>
        <v/>
      </c>
      <c r="F296" s="12" t="str">
        <f t="shared" si="32"/>
        <v/>
      </c>
      <c r="G296" s="13" t="str">
        <f t="shared" si="33"/>
        <v/>
      </c>
      <c r="H296" s="14" t="str">
        <f t="shared" ca="1" si="34"/>
        <v/>
      </c>
      <c r="I296" s="1"/>
    </row>
    <row r="297" spans="1:9" ht="36">
      <c r="A297" s="51"/>
      <c r="B297" s="9" t="str">
        <f t="shared" si="28"/>
        <v/>
      </c>
      <c r="C297" s="10" t="str">
        <f t="shared" si="29"/>
        <v>[]</v>
      </c>
      <c r="D297" s="11" t="str">
        <f t="shared" si="30"/>
        <v/>
      </c>
      <c r="E297" s="11" t="str">
        <f t="shared" si="31"/>
        <v/>
      </c>
      <c r="F297" s="12" t="str">
        <f t="shared" si="32"/>
        <v/>
      </c>
      <c r="G297" s="13" t="str">
        <f t="shared" si="33"/>
        <v/>
      </c>
      <c r="H297" s="14" t="str">
        <f t="shared" ca="1" si="34"/>
        <v/>
      </c>
      <c r="I297" s="1"/>
    </row>
    <row r="298" spans="1:9" ht="36">
      <c r="A298" s="51"/>
      <c r="B298" s="9" t="str">
        <f t="shared" si="28"/>
        <v/>
      </c>
      <c r="C298" s="10" t="str">
        <f t="shared" si="29"/>
        <v>[]</v>
      </c>
      <c r="D298" s="11" t="str">
        <f t="shared" si="30"/>
        <v/>
      </c>
      <c r="E298" s="11" t="str">
        <f t="shared" si="31"/>
        <v/>
      </c>
      <c r="F298" s="12" t="str">
        <f t="shared" si="32"/>
        <v/>
      </c>
      <c r="G298" s="13" t="str">
        <f t="shared" si="33"/>
        <v/>
      </c>
      <c r="H298" s="14" t="str">
        <f t="shared" ca="1" si="34"/>
        <v/>
      </c>
      <c r="I298" s="1"/>
    </row>
    <row r="299" spans="1:9" ht="36">
      <c r="A299" s="51"/>
      <c r="B299" s="9" t="str">
        <f t="shared" si="28"/>
        <v/>
      </c>
      <c r="C299" s="10" t="str">
        <f t="shared" si="29"/>
        <v>[]</v>
      </c>
      <c r="D299" s="11" t="str">
        <f t="shared" si="30"/>
        <v/>
      </c>
      <c r="E299" s="11" t="str">
        <f t="shared" si="31"/>
        <v/>
      </c>
      <c r="F299" s="12" t="str">
        <f t="shared" si="32"/>
        <v/>
      </c>
      <c r="G299" s="13" t="str">
        <f t="shared" si="33"/>
        <v/>
      </c>
      <c r="H299" s="14" t="str">
        <f t="shared" ca="1" si="34"/>
        <v/>
      </c>
      <c r="I299" s="1"/>
    </row>
    <row r="300" spans="1:9" ht="36">
      <c r="A300" s="51"/>
      <c r="B300" s="9" t="str">
        <f t="shared" si="28"/>
        <v/>
      </c>
      <c r="C300" s="10" t="str">
        <f t="shared" si="29"/>
        <v>[]</v>
      </c>
      <c r="D300" s="11" t="str">
        <f t="shared" si="30"/>
        <v/>
      </c>
      <c r="E300" s="11" t="str">
        <f t="shared" si="31"/>
        <v/>
      </c>
      <c r="F300" s="12" t="str">
        <f t="shared" si="32"/>
        <v/>
      </c>
      <c r="G300" s="13" t="str">
        <f t="shared" si="33"/>
        <v/>
      </c>
      <c r="H300" s="14" t="str">
        <f t="shared" ca="1" si="34"/>
        <v/>
      </c>
      <c r="I300" s="1"/>
    </row>
    <row r="301" spans="1:9" ht="36">
      <c r="A301" s="51"/>
      <c r="B301" s="9" t="str">
        <f t="shared" si="28"/>
        <v/>
      </c>
      <c r="C301" s="10" t="str">
        <f t="shared" si="29"/>
        <v>[]</v>
      </c>
      <c r="D301" s="11" t="str">
        <f t="shared" si="30"/>
        <v/>
      </c>
      <c r="E301" s="11" t="str">
        <f t="shared" si="31"/>
        <v/>
      </c>
      <c r="F301" s="12" t="str">
        <f t="shared" si="32"/>
        <v/>
      </c>
      <c r="G301" s="13" t="str">
        <f t="shared" si="33"/>
        <v/>
      </c>
      <c r="H301" s="14" t="str">
        <f t="shared" ca="1" si="34"/>
        <v/>
      </c>
      <c r="I301" s="1"/>
    </row>
    <row r="302" spans="1:9" ht="36">
      <c r="A302" s="51"/>
      <c r="B302" s="9" t="str">
        <f t="shared" si="28"/>
        <v/>
      </c>
      <c r="C302" s="10" t="str">
        <f t="shared" si="29"/>
        <v>[]</v>
      </c>
      <c r="D302" s="11" t="str">
        <f t="shared" si="30"/>
        <v/>
      </c>
      <c r="E302" s="11" t="str">
        <f t="shared" si="31"/>
        <v/>
      </c>
      <c r="F302" s="12" t="str">
        <f t="shared" si="32"/>
        <v/>
      </c>
      <c r="G302" s="13" t="str">
        <f t="shared" si="33"/>
        <v/>
      </c>
      <c r="H302" s="14" t="str">
        <f t="shared" ca="1" si="34"/>
        <v/>
      </c>
      <c r="I302" s="1"/>
    </row>
    <row r="303" spans="1:9" ht="36">
      <c r="A303" s="51"/>
      <c r="B303" s="9" t="str">
        <f t="shared" si="28"/>
        <v/>
      </c>
      <c r="C303" s="10" t="str">
        <f t="shared" si="29"/>
        <v>[]</v>
      </c>
      <c r="D303" s="11" t="str">
        <f t="shared" si="30"/>
        <v/>
      </c>
      <c r="E303" s="11" t="str">
        <f t="shared" si="31"/>
        <v/>
      </c>
      <c r="F303" s="12" t="str">
        <f t="shared" si="32"/>
        <v/>
      </c>
      <c r="G303" s="13" t="str">
        <f t="shared" si="33"/>
        <v/>
      </c>
      <c r="H303" s="14" t="str">
        <f t="shared" ca="1" si="34"/>
        <v/>
      </c>
      <c r="I303" s="1"/>
    </row>
    <row r="304" spans="1:9" ht="36">
      <c r="A304" s="51"/>
      <c r="B304" s="9" t="str">
        <f t="shared" si="28"/>
        <v/>
      </c>
      <c r="C304" s="10" t="str">
        <f t="shared" si="29"/>
        <v>[]</v>
      </c>
      <c r="D304" s="11" t="str">
        <f t="shared" si="30"/>
        <v/>
      </c>
      <c r="E304" s="11" t="str">
        <f t="shared" si="31"/>
        <v/>
      </c>
      <c r="F304" s="12" t="str">
        <f t="shared" si="32"/>
        <v/>
      </c>
      <c r="G304" s="13" t="str">
        <f t="shared" si="33"/>
        <v/>
      </c>
      <c r="H304" s="14" t="str">
        <f t="shared" ca="1" si="34"/>
        <v/>
      </c>
      <c r="I304" s="1"/>
    </row>
    <row r="305" spans="1:9" ht="36">
      <c r="A305" s="51"/>
      <c r="B305" s="9" t="str">
        <f t="shared" si="28"/>
        <v/>
      </c>
      <c r="C305" s="10" t="str">
        <f t="shared" si="29"/>
        <v>[]</v>
      </c>
      <c r="D305" s="11" t="str">
        <f t="shared" si="30"/>
        <v/>
      </c>
      <c r="E305" s="11" t="str">
        <f t="shared" si="31"/>
        <v/>
      </c>
      <c r="F305" s="12" t="str">
        <f t="shared" si="32"/>
        <v/>
      </c>
      <c r="G305" s="13" t="str">
        <f t="shared" si="33"/>
        <v/>
      </c>
      <c r="H305" s="14" t="str">
        <f t="shared" ca="1" si="34"/>
        <v/>
      </c>
      <c r="I305" s="1"/>
    </row>
    <row r="306" spans="1:9" ht="36">
      <c r="A306" s="51"/>
      <c r="B306" s="9" t="str">
        <f t="shared" si="28"/>
        <v/>
      </c>
      <c r="C306" s="10" t="str">
        <f t="shared" si="29"/>
        <v>[]</v>
      </c>
      <c r="D306" s="11" t="str">
        <f t="shared" si="30"/>
        <v/>
      </c>
      <c r="E306" s="11" t="str">
        <f t="shared" si="31"/>
        <v/>
      </c>
      <c r="F306" s="12" t="str">
        <f t="shared" si="32"/>
        <v/>
      </c>
      <c r="G306" s="13" t="str">
        <f t="shared" si="33"/>
        <v/>
      </c>
      <c r="H306" s="14" t="str">
        <f t="shared" ca="1" si="34"/>
        <v/>
      </c>
      <c r="I306" s="1"/>
    </row>
    <row r="307" spans="1:9" ht="36">
      <c r="A307" s="51"/>
      <c r="B307" s="9" t="str">
        <f t="shared" si="28"/>
        <v/>
      </c>
      <c r="C307" s="10" t="str">
        <f t="shared" si="29"/>
        <v>[]</v>
      </c>
      <c r="D307" s="11" t="str">
        <f t="shared" si="30"/>
        <v/>
      </c>
      <c r="E307" s="11" t="str">
        <f t="shared" si="31"/>
        <v/>
      </c>
      <c r="F307" s="12" t="str">
        <f t="shared" si="32"/>
        <v/>
      </c>
      <c r="G307" s="13" t="str">
        <f t="shared" si="33"/>
        <v/>
      </c>
      <c r="H307" s="14" t="str">
        <f t="shared" ca="1" si="34"/>
        <v/>
      </c>
      <c r="I307" s="1"/>
    </row>
    <row r="308" spans="1:9" ht="36">
      <c r="A308" s="51"/>
      <c r="B308" s="9" t="str">
        <f t="shared" si="28"/>
        <v/>
      </c>
      <c r="C308" s="10" t="str">
        <f t="shared" si="29"/>
        <v>[]</v>
      </c>
      <c r="D308" s="11" t="str">
        <f t="shared" si="30"/>
        <v/>
      </c>
      <c r="E308" s="11" t="str">
        <f t="shared" si="31"/>
        <v/>
      </c>
      <c r="F308" s="12" t="str">
        <f t="shared" si="32"/>
        <v/>
      </c>
      <c r="G308" s="13" t="str">
        <f t="shared" si="33"/>
        <v/>
      </c>
      <c r="H308" s="14" t="str">
        <f t="shared" ca="1" si="34"/>
        <v/>
      </c>
      <c r="I308" s="1"/>
    </row>
    <row r="309" spans="1:9" ht="36">
      <c r="A309" s="51"/>
      <c r="B309" s="9" t="str">
        <f t="shared" si="28"/>
        <v/>
      </c>
      <c r="C309" s="10" t="str">
        <f t="shared" si="29"/>
        <v>[]</v>
      </c>
      <c r="D309" s="11" t="str">
        <f t="shared" si="30"/>
        <v/>
      </c>
      <c r="E309" s="11" t="str">
        <f t="shared" si="31"/>
        <v/>
      </c>
      <c r="F309" s="12" t="str">
        <f t="shared" si="32"/>
        <v/>
      </c>
      <c r="G309" s="13" t="str">
        <f t="shared" si="33"/>
        <v/>
      </c>
      <c r="H309" s="14" t="str">
        <f t="shared" ca="1" si="34"/>
        <v/>
      </c>
      <c r="I309" s="1"/>
    </row>
    <row r="310" spans="1:9" ht="36">
      <c r="A310" s="51"/>
      <c r="B310" s="9" t="str">
        <f t="shared" si="28"/>
        <v/>
      </c>
      <c r="C310" s="10" t="str">
        <f t="shared" si="29"/>
        <v>[]</v>
      </c>
      <c r="D310" s="11" t="str">
        <f t="shared" si="30"/>
        <v/>
      </c>
      <c r="E310" s="11" t="str">
        <f t="shared" si="31"/>
        <v/>
      </c>
      <c r="F310" s="12" t="str">
        <f t="shared" si="32"/>
        <v/>
      </c>
      <c r="G310" s="13" t="str">
        <f t="shared" si="33"/>
        <v/>
      </c>
      <c r="H310" s="14" t="str">
        <f t="shared" ca="1" si="34"/>
        <v/>
      </c>
      <c r="I310" s="1"/>
    </row>
    <row r="311" spans="1:9" ht="36">
      <c r="A311" s="51"/>
      <c r="B311" s="9" t="str">
        <f t="shared" si="28"/>
        <v/>
      </c>
      <c r="C311" s="10" t="str">
        <f t="shared" si="29"/>
        <v>[]</v>
      </c>
      <c r="D311" s="11" t="str">
        <f t="shared" si="30"/>
        <v/>
      </c>
      <c r="E311" s="11" t="str">
        <f t="shared" si="31"/>
        <v/>
      </c>
      <c r="F311" s="12" t="str">
        <f t="shared" si="32"/>
        <v/>
      </c>
      <c r="G311" s="13" t="str">
        <f t="shared" si="33"/>
        <v/>
      </c>
      <c r="H311" s="14" t="str">
        <f t="shared" ca="1" si="34"/>
        <v/>
      </c>
      <c r="I311" s="1"/>
    </row>
    <row r="312" spans="1:9" ht="36">
      <c r="A312" s="51"/>
      <c r="B312" s="9" t="str">
        <f t="shared" si="28"/>
        <v/>
      </c>
      <c r="C312" s="10" t="str">
        <f t="shared" si="29"/>
        <v>[]</v>
      </c>
      <c r="D312" s="11" t="str">
        <f t="shared" si="30"/>
        <v/>
      </c>
      <c r="E312" s="11" t="str">
        <f t="shared" si="31"/>
        <v/>
      </c>
      <c r="F312" s="12" t="str">
        <f t="shared" si="32"/>
        <v/>
      </c>
      <c r="G312" s="13" t="str">
        <f t="shared" si="33"/>
        <v/>
      </c>
      <c r="H312" s="14" t="str">
        <f t="shared" ca="1" si="34"/>
        <v/>
      </c>
      <c r="I312" s="1"/>
    </row>
    <row r="313" spans="1:9" ht="36">
      <c r="A313" s="51"/>
      <c r="B313" s="9" t="str">
        <f t="shared" si="28"/>
        <v/>
      </c>
      <c r="C313" s="10" t="str">
        <f t="shared" si="29"/>
        <v>[]</v>
      </c>
      <c r="D313" s="11" t="str">
        <f t="shared" si="30"/>
        <v/>
      </c>
      <c r="E313" s="11" t="str">
        <f t="shared" si="31"/>
        <v/>
      </c>
      <c r="F313" s="12" t="str">
        <f t="shared" si="32"/>
        <v/>
      </c>
      <c r="G313" s="13" t="str">
        <f t="shared" si="33"/>
        <v/>
      </c>
      <c r="H313" s="14" t="str">
        <f t="shared" ca="1" si="34"/>
        <v/>
      </c>
      <c r="I313" s="1"/>
    </row>
    <row r="314" spans="1:9" ht="36">
      <c r="A314" s="51"/>
      <c r="B314" s="9" t="str">
        <f t="shared" si="28"/>
        <v/>
      </c>
      <c r="C314" s="10" t="str">
        <f t="shared" si="29"/>
        <v>[]</v>
      </c>
      <c r="D314" s="11" t="str">
        <f t="shared" si="30"/>
        <v/>
      </c>
      <c r="E314" s="11" t="str">
        <f t="shared" si="31"/>
        <v/>
      </c>
      <c r="F314" s="12" t="str">
        <f t="shared" si="32"/>
        <v/>
      </c>
      <c r="G314" s="13" t="str">
        <f t="shared" si="33"/>
        <v/>
      </c>
      <c r="H314" s="14" t="str">
        <f t="shared" ca="1" si="34"/>
        <v/>
      </c>
      <c r="I314" s="1"/>
    </row>
    <row r="315" spans="1:9" ht="36">
      <c r="A315" s="51"/>
      <c r="B315" s="9" t="str">
        <f t="shared" si="28"/>
        <v/>
      </c>
      <c r="C315" s="10" t="str">
        <f t="shared" si="29"/>
        <v>[]</v>
      </c>
      <c r="D315" s="11" t="str">
        <f t="shared" si="30"/>
        <v/>
      </c>
      <c r="E315" s="11" t="str">
        <f t="shared" si="31"/>
        <v/>
      </c>
      <c r="F315" s="12" t="str">
        <f t="shared" si="32"/>
        <v/>
      </c>
      <c r="G315" s="13" t="str">
        <f t="shared" si="33"/>
        <v/>
      </c>
      <c r="H315" s="14" t="str">
        <f t="shared" ca="1" si="34"/>
        <v/>
      </c>
      <c r="I315" s="1"/>
    </row>
    <row r="316" spans="1:9" ht="36">
      <c r="A316" s="51"/>
      <c r="B316" s="9" t="str">
        <f t="shared" si="28"/>
        <v/>
      </c>
      <c r="C316" s="10" t="str">
        <f t="shared" si="29"/>
        <v>[]</v>
      </c>
      <c r="D316" s="11" t="str">
        <f t="shared" si="30"/>
        <v/>
      </c>
      <c r="E316" s="11" t="str">
        <f t="shared" si="31"/>
        <v/>
      </c>
      <c r="F316" s="12" t="str">
        <f t="shared" si="32"/>
        <v/>
      </c>
      <c r="G316" s="13" t="str">
        <f t="shared" si="33"/>
        <v/>
      </c>
      <c r="H316" s="14" t="str">
        <f t="shared" ca="1" si="34"/>
        <v/>
      </c>
      <c r="I316" s="1"/>
    </row>
    <row r="317" spans="1:9" ht="36">
      <c r="A317" s="51"/>
      <c r="B317" s="9" t="str">
        <f t="shared" si="28"/>
        <v/>
      </c>
      <c r="C317" s="10" t="str">
        <f t="shared" si="29"/>
        <v>[]</v>
      </c>
      <c r="D317" s="11" t="str">
        <f t="shared" si="30"/>
        <v/>
      </c>
      <c r="E317" s="11" t="str">
        <f t="shared" si="31"/>
        <v/>
      </c>
      <c r="F317" s="12" t="str">
        <f t="shared" si="32"/>
        <v/>
      </c>
      <c r="G317" s="13" t="str">
        <f t="shared" si="33"/>
        <v/>
      </c>
      <c r="H317" s="14" t="str">
        <f t="shared" ca="1" si="34"/>
        <v/>
      </c>
      <c r="I317" s="1"/>
    </row>
    <row r="318" spans="1:9" ht="36">
      <c r="A318" s="51"/>
      <c r="B318" s="9" t="str">
        <f t="shared" si="28"/>
        <v/>
      </c>
      <c r="C318" s="10" t="str">
        <f t="shared" si="29"/>
        <v>[]</v>
      </c>
      <c r="D318" s="11" t="str">
        <f t="shared" si="30"/>
        <v/>
      </c>
      <c r="E318" s="11" t="str">
        <f t="shared" si="31"/>
        <v/>
      </c>
      <c r="F318" s="12" t="str">
        <f t="shared" si="32"/>
        <v/>
      </c>
      <c r="G318" s="13" t="str">
        <f t="shared" si="33"/>
        <v/>
      </c>
      <c r="H318" s="14" t="str">
        <f t="shared" ca="1" si="34"/>
        <v/>
      </c>
      <c r="I318" s="1"/>
    </row>
    <row r="319" spans="1:9" ht="36">
      <c r="A319" s="51"/>
      <c r="B319" s="9" t="str">
        <f t="shared" si="28"/>
        <v/>
      </c>
      <c r="C319" s="10" t="str">
        <f t="shared" si="29"/>
        <v>[]</v>
      </c>
      <c r="D319" s="11" t="str">
        <f t="shared" si="30"/>
        <v/>
      </c>
      <c r="E319" s="11" t="str">
        <f t="shared" si="31"/>
        <v/>
      </c>
      <c r="F319" s="12" t="str">
        <f t="shared" si="32"/>
        <v/>
      </c>
      <c r="G319" s="13" t="str">
        <f t="shared" si="33"/>
        <v/>
      </c>
      <c r="H319" s="14" t="str">
        <f t="shared" ca="1" si="34"/>
        <v/>
      </c>
      <c r="I319" s="1"/>
    </row>
    <row r="320" spans="1:9" ht="36">
      <c r="A320" s="51"/>
      <c r="B320" s="9" t="str">
        <f t="shared" si="28"/>
        <v/>
      </c>
      <c r="C320" s="10" t="str">
        <f t="shared" si="29"/>
        <v>[]</v>
      </c>
      <c r="D320" s="11" t="str">
        <f t="shared" si="30"/>
        <v/>
      </c>
      <c r="E320" s="11" t="str">
        <f t="shared" si="31"/>
        <v/>
      </c>
      <c r="F320" s="12" t="str">
        <f t="shared" si="32"/>
        <v/>
      </c>
      <c r="G320" s="13" t="str">
        <f t="shared" si="33"/>
        <v/>
      </c>
      <c r="H320" s="14" t="str">
        <f t="shared" ca="1" si="34"/>
        <v/>
      </c>
      <c r="I320" s="1"/>
    </row>
    <row r="321" spans="1:9" ht="36">
      <c r="A321" s="51"/>
      <c r="B321" s="9" t="str">
        <f t="shared" ref="B321:B384" si="35">IFERROR("@" &amp; MID(A321, SEARCH("{", A321) + 1, SEARCH(",", A321) - SEARCH("{", A321) - 1), "")</f>
        <v/>
      </c>
      <c r="C321" s="10" t="str">
        <f t="shared" ref="C321:C384" si="36">"[" &amp; B321 &amp; "]"</f>
        <v>[]</v>
      </c>
      <c r="D321" s="11" t="str">
        <f t="shared" ref="D321:D384" si="37">IFERROR(MID(A321,SEARCH("year = {",A321)+8,4), "")</f>
        <v/>
      </c>
      <c r="E321" s="11" t="str">
        <f t="shared" ref="E321:E384" si="38">IFERROR(MID(A321, SEARCH("author = {", A321) + 10, SEARCH("}", A321, SEARCH("author = {", A321)) - SEARCH("author = {", A321) - 10), "")</f>
        <v/>
      </c>
      <c r="F321" s="12" t="str">
        <f t="shared" ref="F321:F384" si="39">IFERROR(IF(ISERROR(FIND("title =",A321)),"",MID(A321,FIND("title =",A321)+9,FIND("},",A321,FIND("title =",A321))-FIND("title =",A321)-9)),"")</f>
        <v/>
      </c>
      <c r="G321" s="13" t="str">
        <f t="shared" ref="G321:G384" si="40">IFERROR("https://doi.org/" &amp; MID(A321, SEARCH("doi = {", A321) + 7, FIND("}", A321, SEARCH("doi = {", A321)) - SEARCH("doi = {", A321) - 7),"")</f>
        <v/>
      </c>
      <c r="H321" s="14" t="str">
        <f t="shared" ref="H321:H384" ca="1" si="41">IF(A321&lt;&gt;"",IF(H321&lt;&gt;"",H321,NOW()),"")</f>
        <v/>
      </c>
      <c r="I321" s="1"/>
    </row>
    <row r="322" spans="1:9" ht="36">
      <c r="A322" s="51"/>
      <c r="B322" s="9" t="str">
        <f t="shared" si="35"/>
        <v/>
      </c>
      <c r="C322" s="10" t="str">
        <f t="shared" si="36"/>
        <v>[]</v>
      </c>
      <c r="D322" s="11" t="str">
        <f t="shared" si="37"/>
        <v/>
      </c>
      <c r="E322" s="11" t="str">
        <f t="shared" si="38"/>
        <v/>
      </c>
      <c r="F322" s="12" t="str">
        <f t="shared" si="39"/>
        <v/>
      </c>
      <c r="G322" s="13" t="str">
        <f t="shared" si="40"/>
        <v/>
      </c>
      <c r="H322" s="14" t="str">
        <f t="shared" ca="1" si="41"/>
        <v/>
      </c>
      <c r="I322" s="1"/>
    </row>
    <row r="323" spans="1:9" ht="36">
      <c r="A323" s="51"/>
      <c r="B323" s="9" t="str">
        <f t="shared" si="35"/>
        <v/>
      </c>
      <c r="C323" s="10" t="str">
        <f t="shared" si="36"/>
        <v>[]</v>
      </c>
      <c r="D323" s="11" t="str">
        <f t="shared" si="37"/>
        <v/>
      </c>
      <c r="E323" s="11" t="str">
        <f t="shared" si="38"/>
        <v/>
      </c>
      <c r="F323" s="12" t="str">
        <f t="shared" si="39"/>
        <v/>
      </c>
      <c r="G323" s="13" t="str">
        <f t="shared" si="40"/>
        <v/>
      </c>
      <c r="H323" s="14" t="str">
        <f t="shared" ca="1" si="41"/>
        <v/>
      </c>
      <c r="I323" s="1"/>
    </row>
    <row r="324" spans="1:9" ht="36">
      <c r="A324" s="51"/>
      <c r="B324" s="9" t="str">
        <f t="shared" si="35"/>
        <v/>
      </c>
      <c r="C324" s="10" t="str">
        <f t="shared" si="36"/>
        <v>[]</v>
      </c>
      <c r="D324" s="11" t="str">
        <f t="shared" si="37"/>
        <v/>
      </c>
      <c r="E324" s="11" t="str">
        <f t="shared" si="38"/>
        <v/>
      </c>
      <c r="F324" s="12" t="str">
        <f t="shared" si="39"/>
        <v/>
      </c>
      <c r="G324" s="13" t="str">
        <f t="shared" si="40"/>
        <v/>
      </c>
      <c r="H324" s="14" t="str">
        <f t="shared" ca="1" si="41"/>
        <v/>
      </c>
      <c r="I324" s="1"/>
    </row>
    <row r="325" spans="1:9" ht="36">
      <c r="A325" s="51"/>
      <c r="B325" s="9" t="str">
        <f t="shared" si="35"/>
        <v/>
      </c>
      <c r="C325" s="10" t="str">
        <f t="shared" si="36"/>
        <v>[]</v>
      </c>
      <c r="D325" s="11" t="str">
        <f t="shared" si="37"/>
        <v/>
      </c>
      <c r="E325" s="11" t="str">
        <f t="shared" si="38"/>
        <v/>
      </c>
      <c r="F325" s="12" t="str">
        <f t="shared" si="39"/>
        <v/>
      </c>
      <c r="G325" s="13" t="str">
        <f t="shared" si="40"/>
        <v/>
      </c>
      <c r="H325" s="14" t="str">
        <f t="shared" ca="1" si="41"/>
        <v/>
      </c>
      <c r="I325" s="1"/>
    </row>
    <row r="326" spans="1:9" ht="36">
      <c r="A326" s="51"/>
      <c r="B326" s="9" t="str">
        <f t="shared" si="35"/>
        <v/>
      </c>
      <c r="C326" s="10" t="str">
        <f t="shared" si="36"/>
        <v>[]</v>
      </c>
      <c r="D326" s="11" t="str">
        <f t="shared" si="37"/>
        <v/>
      </c>
      <c r="E326" s="11" t="str">
        <f t="shared" si="38"/>
        <v/>
      </c>
      <c r="F326" s="12" t="str">
        <f t="shared" si="39"/>
        <v/>
      </c>
      <c r="G326" s="13" t="str">
        <f t="shared" si="40"/>
        <v/>
      </c>
      <c r="H326" s="14" t="str">
        <f t="shared" ca="1" si="41"/>
        <v/>
      </c>
      <c r="I326" s="1"/>
    </row>
    <row r="327" spans="1:9" ht="36">
      <c r="A327" s="51"/>
      <c r="B327" s="9" t="str">
        <f t="shared" si="35"/>
        <v/>
      </c>
      <c r="C327" s="10" t="str">
        <f t="shared" si="36"/>
        <v>[]</v>
      </c>
      <c r="D327" s="11" t="str">
        <f t="shared" si="37"/>
        <v/>
      </c>
      <c r="E327" s="11" t="str">
        <f t="shared" si="38"/>
        <v/>
      </c>
      <c r="F327" s="12" t="str">
        <f t="shared" si="39"/>
        <v/>
      </c>
      <c r="G327" s="13" t="str">
        <f t="shared" si="40"/>
        <v/>
      </c>
      <c r="H327" s="14" t="str">
        <f t="shared" ca="1" si="41"/>
        <v/>
      </c>
      <c r="I327" s="1"/>
    </row>
    <row r="328" spans="1:9" ht="36">
      <c r="A328" s="51"/>
      <c r="B328" s="9" t="str">
        <f t="shared" si="35"/>
        <v/>
      </c>
      <c r="C328" s="10" t="str">
        <f t="shared" si="36"/>
        <v>[]</v>
      </c>
      <c r="D328" s="11" t="str">
        <f t="shared" si="37"/>
        <v/>
      </c>
      <c r="E328" s="11" t="str">
        <f t="shared" si="38"/>
        <v/>
      </c>
      <c r="F328" s="12" t="str">
        <f t="shared" si="39"/>
        <v/>
      </c>
      <c r="G328" s="13" t="str">
        <f t="shared" si="40"/>
        <v/>
      </c>
      <c r="H328" s="14" t="str">
        <f t="shared" ca="1" si="41"/>
        <v/>
      </c>
      <c r="I328" s="1"/>
    </row>
    <row r="329" spans="1:9" ht="36">
      <c r="A329" s="51"/>
      <c r="B329" s="9" t="str">
        <f t="shared" si="35"/>
        <v/>
      </c>
      <c r="C329" s="10" t="str">
        <f t="shared" si="36"/>
        <v>[]</v>
      </c>
      <c r="D329" s="11" t="str">
        <f t="shared" si="37"/>
        <v/>
      </c>
      <c r="E329" s="11" t="str">
        <f t="shared" si="38"/>
        <v/>
      </c>
      <c r="F329" s="12" t="str">
        <f t="shared" si="39"/>
        <v/>
      </c>
      <c r="G329" s="13" t="str">
        <f t="shared" si="40"/>
        <v/>
      </c>
      <c r="H329" s="14" t="str">
        <f t="shared" ca="1" si="41"/>
        <v/>
      </c>
      <c r="I329" s="1"/>
    </row>
    <row r="330" spans="1:9" ht="36">
      <c r="A330" s="51"/>
      <c r="B330" s="9" t="str">
        <f t="shared" si="35"/>
        <v/>
      </c>
      <c r="C330" s="10" t="str">
        <f t="shared" si="36"/>
        <v>[]</v>
      </c>
      <c r="D330" s="11" t="str">
        <f t="shared" si="37"/>
        <v/>
      </c>
      <c r="E330" s="11" t="str">
        <f t="shared" si="38"/>
        <v/>
      </c>
      <c r="F330" s="12" t="str">
        <f t="shared" si="39"/>
        <v/>
      </c>
      <c r="G330" s="13" t="str">
        <f t="shared" si="40"/>
        <v/>
      </c>
      <c r="H330" s="14" t="str">
        <f t="shared" ca="1" si="41"/>
        <v/>
      </c>
      <c r="I330" s="1"/>
    </row>
    <row r="331" spans="1:9" ht="36">
      <c r="A331" s="51"/>
      <c r="B331" s="9" t="str">
        <f t="shared" si="35"/>
        <v/>
      </c>
      <c r="C331" s="10" t="str">
        <f t="shared" si="36"/>
        <v>[]</v>
      </c>
      <c r="D331" s="11" t="str">
        <f t="shared" si="37"/>
        <v/>
      </c>
      <c r="E331" s="11" t="str">
        <f t="shared" si="38"/>
        <v/>
      </c>
      <c r="F331" s="12" t="str">
        <f t="shared" si="39"/>
        <v/>
      </c>
      <c r="G331" s="13" t="str">
        <f t="shared" si="40"/>
        <v/>
      </c>
      <c r="H331" s="14" t="str">
        <f t="shared" ca="1" si="41"/>
        <v/>
      </c>
      <c r="I331" s="1"/>
    </row>
    <row r="332" spans="1:9" ht="36">
      <c r="A332" s="51"/>
      <c r="B332" s="9" t="str">
        <f t="shared" si="35"/>
        <v/>
      </c>
      <c r="C332" s="10" t="str">
        <f t="shared" si="36"/>
        <v>[]</v>
      </c>
      <c r="D332" s="11" t="str">
        <f t="shared" si="37"/>
        <v/>
      </c>
      <c r="E332" s="11" t="str">
        <f t="shared" si="38"/>
        <v/>
      </c>
      <c r="F332" s="12" t="str">
        <f t="shared" si="39"/>
        <v/>
      </c>
      <c r="G332" s="13" t="str">
        <f t="shared" si="40"/>
        <v/>
      </c>
      <c r="H332" s="14" t="str">
        <f t="shared" ca="1" si="41"/>
        <v/>
      </c>
      <c r="I332" s="1"/>
    </row>
    <row r="333" spans="1:9" ht="36">
      <c r="A333" s="51"/>
      <c r="B333" s="9" t="str">
        <f t="shared" si="35"/>
        <v/>
      </c>
      <c r="C333" s="10" t="str">
        <f t="shared" si="36"/>
        <v>[]</v>
      </c>
      <c r="D333" s="11" t="str">
        <f t="shared" si="37"/>
        <v/>
      </c>
      <c r="E333" s="11" t="str">
        <f t="shared" si="38"/>
        <v/>
      </c>
      <c r="F333" s="12" t="str">
        <f t="shared" si="39"/>
        <v/>
      </c>
      <c r="G333" s="13" t="str">
        <f t="shared" si="40"/>
        <v/>
      </c>
      <c r="H333" s="14" t="str">
        <f t="shared" ca="1" si="41"/>
        <v/>
      </c>
      <c r="I333" s="1"/>
    </row>
    <row r="334" spans="1:9" ht="36">
      <c r="A334" s="51"/>
      <c r="B334" s="9" t="str">
        <f t="shared" si="35"/>
        <v/>
      </c>
      <c r="C334" s="10" t="str">
        <f t="shared" si="36"/>
        <v>[]</v>
      </c>
      <c r="D334" s="11" t="str">
        <f t="shared" si="37"/>
        <v/>
      </c>
      <c r="E334" s="11" t="str">
        <f t="shared" si="38"/>
        <v/>
      </c>
      <c r="F334" s="12" t="str">
        <f t="shared" si="39"/>
        <v/>
      </c>
      <c r="G334" s="13" t="str">
        <f t="shared" si="40"/>
        <v/>
      </c>
      <c r="H334" s="14" t="str">
        <f t="shared" ca="1" si="41"/>
        <v/>
      </c>
      <c r="I334" s="1"/>
    </row>
    <row r="335" spans="1:9" ht="36">
      <c r="A335" s="51"/>
      <c r="B335" s="9" t="str">
        <f t="shared" si="35"/>
        <v/>
      </c>
      <c r="C335" s="10" t="str">
        <f t="shared" si="36"/>
        <v>[]</v>
      </c>
      <c r="D335" s="11" t="str">
        <f t="shared" si="37"/>
        <v/>
      </c>
      <c r="E335" s="11" t="str">
        <f t="shared" si="38"/>
        <v/>
      </c>
      <c r="F335" s="12" t="str">
        <f t="shared" si="39"/>
        <v/>
      </c>
      <c r="G335" s="13" t="str">
        <f t="shared" si="40"/>
        <v/>
      </c>
      <c r="H335" s="14" t="str">
        <f t="shared" ca="1" si="41"/>
        <v/>
      </c>
      <c r="I335" s="1"/>
    </row>
    <row r="336" spans="1:9" ht="36">
      <c r="A336" s="51"/>
      <c r="B336" s="9" t="str">
        <f t="shared" si="35"/>
        <v/>
      </c>
      <c r="C336" s="10" t="str">
        <f t="shared" si="36"/>
        <v>[]</v>
      </c>
      <c r="D336" s="11" t="str">
        <f t="shared" si="37"/>
        <v/>
      </c>
      <c r="E336" s="11" t="str">
        <f t="shared" si="38"/>
        <v/>
      </c>
      <c r="F336" s="12" t="str">
        <f t="shared" si="39"/>
        <v/>
      </c>
      <c r="G336" s="13" t="str">
        <f t="shared" si="40"/>
        <v/>
      </c>
      <c r="H336" s="14" t="str">
        <f t="shared" ca="1" si="41"/>
        <v/>
      </c>
      <c r="I336" s="1"/>
    </row>
    <row r="337" spans="1:9" ht="36">
      <c r="A337" s="51"/>
      <c r="B337" s="9" t="str">
        <f t="shared" si="35"/>
        <v/>
      </c>
      <c r="C337" s="10" t="str">
        <f t="shared" si="36"/>
        <v>[]</v>
      </c>
      <c r="D337" s="11" t="str">
        <f t="shared" si="37"/>
        <v/>
      </c>
      <c r="E337" s="11" t="str">
        <f t="shared" si="38"/>
        <v/>
      </c>
      <c r="F337" s="12" t="str">
        <f t="shared" si="39"/>
        <v/>
      </c>
      <c r="G337" s="13" t="str">
        <f t="shared" si="40"/>
        <v/>
      </c>
      <c r="H337" s="14" t="str">
        <f t="shared" ca="1" si="41"/>
        <v/>
      </c>
      <c r="I337" s="1"/>
    </row>
    <row r="338" spans="1:9" ht="36">
      <c r="A338" s="51"/>
      <c r="B338" s="9" t="str">
        <f t="shared" si="35"/>
        <v/>
      </c>
      <c r="C338" s="10" t="str">
        <f t="shared" si="36"/>
        <v>[]</v>
      </c>
      <c r="D338" s="11" t="str">
        <f t="shared" si="37"/>
        <v/>
      </c>
      <c r="E338" s="11" t="str">
        <f t="shared" si="38"/>
        <v/>
      </c>
      <c r="F338" s="12" t="str">
        <f t="shared" si="39"/>
        <v/>
      </c>
      <c r="G338" s="13" t="str">
        <f t="shared" si="40"/>
        <v/>
      </c>
      <c r="H338" s="14" t="str">
        <f t="shared" ca="1" si="41"/>
        <v/>
      </c>
      <c r="I338" s="1"/>
    </row>
    <row r="339" spans="1:9" ht="36">
      <c r="A339" s="51"/>
      <c r="B339" s="9" t="str">
        <f t="shared" si="35"/>
        <v/>
      </c>
      <c r="C339" s="10" t="str">
        <f t="shared" si="36"/>
        <v>[]</v>
      </c>
      <c r="D339" s="11" t="str">
        <f t="shared" si="37"/>
        <v/>
      </c>
      <c r="E339" s="11" t="str">
        <f t="shared" si="38"/>
        <v/>
      </c>
      <c r="F339" s="12" t="str">
        <f t="shared" si="39"/>
        <v/>
      </c>
      <c r="G339" s="13" t="str">
        <f t="shared" si="40"/>
        <v/>
      </c>
      <c r="H339" s="14" t="str">
        <f t="shared" ca="1" si="41"/>
        <v/>
      </c>
      <c r="I339" s="1"/>
    </row>
    <row r="340" spans="1:9" ht="36">
      <c r="A340" s="51"/>
      <c r="B340" s="9" t="str">
        <f t="shared" si="35"/>
        <v/>
      </c>
      <c r="C340" s="10" t="str">
        <f t="shared" si="36"/>
        <v>[]</v>
      </c>
      <c r="D340" s="11" t="str">
        <f t="shared" si="37"/>
        <v/>
      </c>
      <c r="E340" s="11" t="str">
        <f t="shared" si="38"/>
        <v/>
      </c>
      <c r="F340" s="12" t="str">
        <f t="shared" si="39"/>
        <v/>
      </c>
      <c r="G340" s="13" t="str">
        <f t="shared" si="40"/>
        <v/>
      </c>
      <c r="H340" s="14" t="str">
        <f t="shared" ca="1" si="41"/>
        <v/>
      </c>
      <c r="I340" s="1"/>
    </row>
    <row r="341" spans="1:9" ht="36">
      <c r="A341" s="51"/>
      <c r="B341" s="9" t="str">
        <f t="shared" si="35"/>
        <v/>
      </c>
      <c r="C341" s="10" t="str">
        <f t="shared" si="36"/>
        <v>[]</v>
      </c>
      <c r="D341" s="11" t="str">
        <f t="shared" si="37"/>
        <v/>
      </c>
      <c r="E341" s="11" t="str">
        <f t="shared" si="38"/>
        <v/>
      </c>
      <c r="F341" s="12" t="str">
        <f t="shared" si="39"/>
        <v/>
      </c>
      <c r="G341" s="13" t="str">
        <f t="shared" si="40"/>
        <v/>
      </c>
      <c r="H341" s="14" t="str">
        <f t="shared" ca="1" si="41"/>
        <v/>
      </c>
      <c r="I341" s="1"/>
    </row>
    <row r="342" spans="1:9" ht="36">
      <c r="A342" s="51"/>
      <c r="B342" s="9" t="str">
        <f t="shared" si="35"/>
        <v/>
      </c>
      <c r="C342" s="10" t="str">
        <f t="shared" si="36"/>
        <v>[]</v>
      </c>
      <c r="D342" s="11" t="str">
        <f t="shared" si="37"/>
        <v/>
      </c>
      <c r="E342" s="11" t="str">
        <f t="shared" si="38"/>
        <v/>
      </c>
      <c r="F342" s="12" t="str">
        <f t="shared" si="39"/>
        <v/>
      </c>
      <c r="G342" s="13" t="str">
        <f t="shared" si="40"/>
        <v/>
      </c>
      <c r="H342" s="14" t="str">
        <f t="shared" ca="1" si="41"/>
        <v/>
      </c>
      <c r="I342" s="1"/>
    </row>
    <row r="343" spans="1:9" ht="36">
      <c r="A343" s="51"/>
      <c r="B343" s="9" t="str">
        <f t="shared" si="35"/>
        <v/>
      </c>
      <c r="C343" s="10" t="str">
        <f t="shared" si="36"/>
        <v>[]</v>
      </c>
      <c r="D343" s="11" t="str">
        <f t="shared" si="37"/>
        <v/>
      </c>
      <c r="E343" s="11" t="str">
        <f t="shared" si="38"/>
        <v/>
      </c>
      <c r="F343" s="12" t="str">
        <f t="shared" si="39"/>
        <v/>
      </c>
      <c r="G343" s="13" t="str">
        <f t="shared" si="40"/>
        <v/>
      </c>
      <c r="H343" s="14" t="str">
        <f t="shared" ca="1" si="41"/>
        <v/>
      </c>
      <c r="I343" s="1"/>
    </row>
    <row r="344" spans="1:9" ht="36">
      <c r="A344" s="51"/>
      <c r="B344" s="9" t="str">
        <f t="shared" si="35"/>
        <v/>
      </c>
      <c r="C344" s="10" t="str">
        <f t="shared" si="36"/>
        <v>[]</v>
      </c>
      <c r="D344" s="11" t="str">
        <f t="shared" si="37"/>
        <v/>
      </c>
      <c r="E344" s="11" t="str">
        <f t="shared" si="38"/>
        <v/>
      </c>
      <c r="F344" s="12" t="str">
        <f t="shared" si="39"/>
        <v/>
      </c>
      <c r="G344" s="13" t="str">
        <f t="shared" si="40"/>
        <v/>
      </c>
      <c r="H344" s="14" t="str">
        <f t="shared" ca="1" si="41"/>
        <v/>
      </c>
      <c r="I344" s="1"/>
    </row>
    <row r="345" spans="1:9" ht="36">
      <c r="A345" s="51"/>
      <c r="B345" s="9" t="str">
        <f t="shared" si="35"/>
        <v/>
      </c>
      <c r="C345" s="10" t="str">
        <f t="shared" si="36"/>
        <v>[]</v>
      </c>
      <c r="D345" s="11" t="str">
        <f t="shared" si="37"/>
        <v/>
      </c>
      <c r="E345" s="11" t="str">
        <f t="shared" si="38"/>
        <v/>
      </c>
      <c r="F345" s="12" t="str">
        <f t="shared" si="39"/>
        <v/>
      </c>
      <c r="G345" s="13" t="str">
        <f t="shared" si="40"/>
        <v/>
      </c>
      <c r="H345" s="14" t="str">
        <f t="shared" ca="1" si="41"/>
        <v/>
      </c>
      <c r="I345" s="1"/>
    </row>
    <row r="346" spans="1:9" ht="36">
      <c r="A346" s="51"/>
      <c r="B346" s="9" t="str">
        <f t="shared" si="35"/>
        <v/>
      </c>
      <c r="C346" s="10" t="str">
        <f t="shared" si="36"/>
        <v>[]</v>
      </c>
      <c r="D346" s="11" t="str">
        <f t="shared" si="37"/>
        <v/>
      </c>
      <c r="E346" s="11" t="str">
        <f t="shared" si="38"/>
        <v/>
      </c>
      <c r="F346" s="12" t="str">
        <f t="shared" si="39"/>
        <v/>
      </c>
      <c r="G346" s="13" t="str">
        <f t="shared" si="40"/>
        <v/>
      </c>
      <c r="H346" s="14" t="str">
        <f t="shared" ca="1" si="41"/>
        <v/>
      </c>
      <c r="I346" s="1"/>
    </row>
    <row r="347" spans="1:9" ht="36">
      <c r="A347" s="51"/>
      <c r="B347" s="9" t="str">
        <f t="shared" si="35"/>
        <v/>
      </c>
      <c r="C347" s="10" t="str">
        <f t="shared" si="36"/>
        <v>[]</v>
      </c>
      <c r="D347" s="11" t="str">
        <f t="shared" si="37"/>
        <v/>
      </c>
      <c r="E347" s="11" t="str">
        <f t="shared" si="38"/>
        <v/>
      </c>
      <c r="F347" s="12" t="str">
        <f t="shared" si="39"/>
        <v/>
      </c>
      <c r="G347" s="13" t="str">
        <f t="shared" si="40"/>
        <v/>
      </c>
      <c r="H347" s="14" t="str">
        <f t="shared" ca="1" si="41"/>
        <v/>
      </c>
      <c r="I347" s="1"/>
    </row>
    <row r="348" spans="1:9" ht="36">
      <c r="A348" s="51"/>
      <c r="B348" s="9" t="str">
        <f t="shared" si="35"/>
        <v/>
      </c>
      <c r="C348" s="10" t="str">
        <f t="shared" si="36"/>
        <v>[]</v>
      </c>
      <c r="D348" s="11" t="str">
        <f t="shared" si="37"/>
        <v/>
      </c>
      <c r="E348" s="11" t="str">
        <f t="shared" si="38"/>
        <v/>
      </c>
      <c r="F348" s="12" t="str">
        <f t="shared" si="39"/>
        <v/>
      </c>
      <c r="G348" s="13" t="str">
        <f t="shared" si="40"/>
        <v/>
      </c>
      <c r="H348" s="14" t="str">
        <f t="shared" ca="1" si="41"/>
        <v/>
      </c>
      <c r="I348" s="1"/>
    </row>
    <row r="349" spans="1:9" ht="36">
      <c r="A349" s="51"/>
      <c r="B349" s="9" t="str">
        <f t="shared" si="35"/>
        <v/>
      </c>
      <c r="C349" s="10" t="str">
        <f t="shared" si="36"/>
        <v>[]</v>
      </c>
      <c r="D349" s="11" t="str">
        <f t="shared" si="37"/>
        <v/>
      </c>
      <c r="E349" s="11" t="str">
        <f t="shared" si="38"/>
        <v/>
      </c>
      <c r="F349" s="12" t="str">
        <f t="shared" si="39"/>
        <v/>
      </c>
      <c r="G349" s="13" t="str">
        <f t="shared" si="40"/>
        <v/>
      </c>
      <c r="H349" s="14" t="str">
        <f t="shared" ca="1" si="41"/>
        <v/>
      </c>
      <c r="I349" s="1"/>
    </row>
    <row r="350" spans="1:9" ht="36">
      <c r="A350" s="51"/>
      <c r="B350" s="9" t="str">
        <f t="shared" si="35"/>
        <v/>
      </c>
      <c r="C350" s="10" t="str">
        <f t="shared" si="36"/>
        <v>[]</v>
      </c>
      <c r="D350" s="11" t="str">
        <f t="shared" si="37"/>
        <v/>
      </c>
      <c r="E350" s="11" t="str">
        <f t="shared" si="38"/>
        <v/>
      </c>
      <c r="F350" s="12" t="str">
        <f t="shared" si="39"/>
        <v/>
      </c>
      <c r="G350" s="13" t="str">
        <f t="shared" si="40"/>
        <v/>
      </c>
      <c r="H350" s="14" t="str">
        <f t="shared" ca="1" si="41"/>
        <v/>
      </c>
      <c r="I350" s="1"/>
    </row>
    <row r="351" spans="1:9" ht="36">
      <c r="A351" s="51"/>
      <c r="B351" s="9" t="str">
        <f t="shared" si="35"/>
        <v/>
      </c>
      <c r="C351" s="10" t="str">
        <f t="shared" si="36"/>
        <v>[]</v>
      </c>
      <c r="D351" s="11" t="str">
        <f t="shared" si="37"/>
        <v/>
      </c>
      <c r="E351" s="11" t="str">
        <f t="shared" si="38"/>
        <v/>
      </c>
      <c r="F351" s="12" t="str">
        <f t="shared" si="39"/>
        <v/>
      </c>
      <c r="G351" s="13" t="str">
        <f t="shared" si="40"/>
        <v/>
      </c>
      <c r="H351" s="14" t="str">
        <f t="shared" ca="1" si="41"/>
        <v/>
      </c>
      <c r="I351" s="1"/>
    </row>
    <row r="352" spans="1:9" ht="36">
      <c r="A352" s="51"/>
      <c r="B352" s="9" t="str">
        <f t="shared" si="35"/>
        <v/>
      </c>
      <c r="C352" s="10" t="str">
        <f t="shared" si="36"/>
        <v>[]</v>
      </c>
      <c r="D352" s="11" t="str">
        <f t="shared" si="37"/>
        <v/>
      </c>
      <c r="E352" s="11" t="str">
        <f t="shared" si="38"/>
        <v/>
      </c>
      <c r="F352" s="12" t="str">
        <f t="shared" si="39"/>
        <v/>
      </c>
      <c r="G352" s="13" t="str">
        <f t="shared" si="40"/>
        <v/>
      </c>
      <c r="H352" s="14" t="str">
        <f t="shared" ca="1" si="41"/>
        <v/>
      </c>
      <c r="I352" s="1"/>
    </row>
    <row r="353" spans="1:9" ht="36">
      <c r="A353" s="51"/>
      <c r="B353" s="9" t="str">
        <f t="shared" si="35"/>
        <v/>
      </c>
      <c r="C353" s="10" t="str">
        <f t="shared" si="36"/>
        <v>[]</v>
      </c>
      <c r="D353" s="11" t="str">
        <f t="shared" si="37"/>
        <v/>
      </c>
      <c r="E353" s="11" t="str">
        <f t="shared" si="38"/>
        <v/>
      </c>
      <c r="F353" s="12" t="str">
        <f t="shared" si="39"/>
        <v/>
      </c>
      <c r="G353" s="13" t="str">
        <f t="shared" si="40"/>
        <v/>
      </c>
      <c r="H353" s="14" t="str">
        <f t="shared" ca="1" si="41"/>
        <v/>
      </c>
      <c r="I353" s="1"/>
    </row>
    <row r="354" spans="1:9" ht="36">
      <c r="A354" s="51"/>
      <c r="B354" s="9" t="str">
        <f t="shared" si="35"/>
        <v/>
      </c>
      <c r="C354" s="10" t="str">
        <f t="shared" si="36"/>
        <v>[]</v>
      </c>
      <c r="D354" s="11" t="str">
        <f t="shared" si="37"/>
        <v/>
      </c>
      <c r="E354" s="11" t="str">
        <f t="shared" si="38"/>
        <v/>
      </c>
      <c r="F354" s="12" t="str">
        <f t="shared" si="39"/>
        <v/>
      </c>
      <c r="G354" s="13" t="str">
        <f t="shared" si="40"/>
        <v/>
      </c>
      <c r="H354" s="14" t="str">
        <f t="shared" ca="1" si="41"/>
        <v/>
      </c>
      <c r="I354" s="1"/>
    </row>
    <row r="355" spans="1:9" ht="36">
      <c r="A355" s="51"/>
      <c r="B355" s="9" t="str">
        <f t="shared" si="35"/>
        <v/>
      </c>
      <c r="C355" s="10" t="str">
        <f t="shared" si="36"/>
        <v>[]</v>
      </c>
      <c r="D355" s="11" t="str">
        <f t="shared" si="37"/>
        <v/>
      </c>
      <c r="E355" s="11" t="str">
        <f t="shared" si="38"/>
        <v/>
      </c>
      <c r="F355" s="12" t="str">
        <f t="shared" si="39"/>
        <v/>
      </c>
      <c r="G355" s="13" t="str">
        <f t="shared" si="40"/>
        <v/>
      </c>
      <c r="H355" s="14" t="str">
        <f t="shared" ca="1" si="41"/>
        <v/>
      </c>
      <c r="I355" s="1"/>
    </row>
    <row r="356" spans="1:9" ht="36">
      <c r="A356" s="51"/>
      <c r="B356" s="9" t="str">
        <f t="shared" si="35"/>
        <v/>
      </c>
      <c r="C356" s="10" t="str">
        <f t="shared" si="36"/>
        <v>[]</v>
      </c>
      <c r="D356" s="11" t="str">
        <f t="shared" si="37"/>
        <v/>
      </c>
      <c r="E356" s="11" t="str">
        <f t="shared" si="38"/>
        <v/>
      </c>
      <c r="F356" s="12" t="str">
        <f t="shared" si="39"/>
        <v/>
      </c>
      <c r="G356" s="13" t="str">
        <f t="shared" si="40"/>
        <v/>
      </c>
      <c r="H356" s="14" t="str">
        <f t="shared" ca="1" si="41"/>
        <v/>
      </c>
      <c r="I356" s="1"/>
    </row>
    <row r="357" spans="1:9" ht="36">
      <c r="A357" s="51"/>
      <c r="B357" s="9" t="str">
        <f t="shared" si="35"/>
        <v/>
      </c>
      <c r="C357" s="10" t="str">
        <f t="shared" si="36"/>
        <v>[]</v>
      </c>
      <c r="D357" s="11" t="str">
        <f t="shared" si="37"/>
        <v/>
      </c>
      <c r="E357" s="11" t="str">
        <f t="shared" si="38"/>
        <v/>
      </c>
      <c r="F357" s="12" t="str">
        <f t="shared" si="39"/>
        <v/>
      </c>
      <c r="G357" s="13" t="str">
        <f t="shared" si="40"/>
        <v/>
      </c>
      <c r="H357" s="14" t="str">
        <f t="shared" ca="1" si="41"/>
        <v/>
      </c>
      <c r="I357" s="1"/>
    </row>
    <row r="358" spans="1:9" ht="36">
      <c r="A358" s="51"/>
      <c r="B358" s="9" t="str">
        <f t="shared" si="35"/>
        <v/>
      </c>
      <c r="C358" s="10" t="str">
        <f t="shared" si="36"/>
        <v>[]</v>
      </c>
      <c r="D358" s="11" t="str">
        <f t="shared" si="37"/>
        <v/>
      </c>
      <c r="E358" s="11" t="str">
        <f t="shared" si="38"/>
        <v/>
      </c>
      <c r="F358" s="12" t="str">
        <f t="shared" si="39"/>
        <v/>
      </c>
      <c r="G358" s="13" t="str">
        <f t="shared" si="40"/>
        <v/>
      </c>
      <c r="H358" s="14" t="str">
        <f t="shared" ca="1" si="41"/>
        <v/>
      </c>
      <c r="I358" s="1"/>
    </row>
    <row r="359" spans="1:9" ht="36">
      <c r="A359" s="51"/>
      <c r="B359" s="9" t="str">
        <f t="shared" si="35"/>
        <v/>
      </c>
      <c r="C359" s="10" t="str">
        <f t="shared" si="36"/>
        <v>[]</v>
      </c>
      <c r="D359" s="11" t="str">
        <f t="shared" si="37"/>
        <v/>
      </c>
      <c r="E359" s="11" t="str">
        <f t="shared" si="38"/>
        <v/>
      </c>
      <c r="F359" s="12" t="str">
        <f t="shared" si="39"/>
        <v/>
      </c>
      <c r="G359" s="13" t="str">
        <f t="shared" si="40"/>
        <v/>
      </c>
      <c r="H359" s="14" t="str">
        <f t="shared" ca="1" si="41"/>
        <v/>
      </c>
      <c r="I359" s="1"/>
    </row>
    <row r="360" spans="1:9" ht="36">
      <c r="A360" s="51"/>
      <c r="B360" s="9" t="str">
        <f t="shared" si="35"/>
        <v/>
      </c>
      <c r="C360" s="10" t="str">
        <f t="shared" si="36"/>
        <v>[]</v>
      </c>
      <c r="D360" s="11" t="str">
        <f t="shared" si="37"/>
        <v/>
      </c>
      <c r="E360" s="11" t="str">
        <f t="shared" si="38"/>
        <v/>
      </c>
      <c r="F360" s="12" t="str">
        <f t="shared" si="39"/>
        <v/>
      </c>
      <c r="G360" s="13" t="str">
        <f t="shared" si="40"/>
        <v/>
      </c>
      <c r="H360" s="14" t="str">
        <f t="shared" ca="1" si="41"/>
        <v/>
      </c>
      <c r="I360" s="1"/>
    </row>
    <row r="361" spans="1:9" ht="36">
      <c r="A361" s="51"/>
      <c r="B361" s="9" t="str">
        <f t="shared" si="35"/>
        <v/>
      </c>
      <c r="C361" s="10" t="str">
        <f t="shared" si="36"/>
        <v>[]</v>
      </c>
      <c r="D361" s="11" t="str">
        <f t="shared" si="37"/>
        <v/>
      </c>
      <c r="E361" s="11" t="str">
        <f t="shared" si="38"/>
        <v/>
      </c>
      <c r="F361" s="12" t="str">
        <f t="shared" si="39"/>
        <v/>
      </c>
      <c r="G361" s="13" t="str">
        <f t="shared" si="40"/>
        <v/>
      </c>
      <c r="H361" s="14" t="str">
        <f t="shared" ca="1" si="41"/>
        <v/>
      </c>
      <c r="I361" s="1"/>
    </row>
    <row r="362" spans="1:9" ht="36">
      <c r="A362" s="51"/>
      <c r="B362" s="9" t="str">
        <f t="shared" si="35"/>
        <v/>
      </c>
      <c r="C362" s="10" t="str">
        <f t="shared" si="36"/>
        <v>[]</v>
      </c>
      <c r="D362" s="11" t="str">
        <f t="shared" si="37"/>
        <v/>
      </c>
      <c r="E362" s="11" t="str">
        <f t="shared" si="38"/>
        <v/>
      </c>
      <c r="F362" s="12" t="str">
        <f t="shared" si="39"/>
        <v/>
      </c>
      <c r="G362" s="13" t="str">
        <f t="shared" si="40"/>
        <v/>
      </c>
      <c r="H362" s="14" t="str">
        <f t="shared" ca="1" si="41"/>
        <v/>
      </c>
      <c r="I362" s="1"/>
    </row>
    <row r="363" spans="1:9" ht="36">
      <c r="A363" s="51"/>
      <c r="B363" s="9" t="str">
        <f t="shared" si="35"/>
        <v/>
      </c>
      <c r="C363" s="10" t="str">
        <f t="shared" si="36"/>
        <v>[]</v>
      </c>
      <c r="D363" s="11" t="str">
        <f t="shared" si="37"/>
        <v/>
      </c>
      <c r="E363" s="11" t="str">
        <f t="shared" si="38"/>
        <v/>
      </c>
      <c r="F363" s="12" t="str">
        <f t="shared" si="39"/>
        <v/>
      </c>
      <c r="G363" s="13" t="str">
        <f t="shared" si="40"/>
        <v/>
      </c>
      <c r="H363" s="14" t="str">
        <f t="shared" ca="1" si="41"/>
        <v/>
      </c>
      <c r="I363" s="1"/>
    </row>
    <row r="364" spans="1:9" ht="36">
      <c r="A364" s="51"/>
      <c r="B364" s="9" t="str">
        <f t="shared" si="35"/>
        <v/>
      </c>
      <c r="C364" s="10" t="str">
        <f t="shared" si="36"/>
        <v>[]</v>
      </c>
      <c r="D364" s="11" t="str">
        <f t="shared" si="37"/>
        <v/>
      </c>
      <c r="E364" s="11" t="str">
        <f t="shared" si="38"/>
        <v/>
      </c>
      <c r="F364" s="12" t="str">
        <f t="shared" si="39"/>
        <v/>
      </c>
      <c r="G364" s="13" t="str">
        <f t="shared" si="40"/>
        <v/>
      </c>
      <c r="H364" s="14" t="str">
        <f t="shared" ca="1" si="41"/>
        <v/>
      </c>
      <c r="I364" s="1"/>
    </row>
    <row r="365" spans="1:9" ht="36">
      <c r="A365" s="51"/>
      <c r="B365" s="9" t="str">
        <f t="shared" si="35"/>
        <v/>
      </c>
      <c r="C365" s="10" t="str">
        <f t="shared" si="36"/>
        <v>[]</v>
      </c>
      <c r="D365" s="11" t="str">
        <f t="shared" si="37"/>
        <v/>
      </c>
      <c r="E365" s="11" t="str">
        <f t="shared" si="38"/>
        <v/>
      </c>
      <c r="F365" s="12" t="str">
        <f t="shared" si="39"/>
        <v/>
      </c>
      <c r="G365" s="13" t="str">
        <f t="shared" si="40"/>
        <v/>
      </c>
      <c r="H365" s="14" t="str">
        <f t="shared" ca="1" si="41"/>
        <v/>
      </c>
      <c r="I365" s="1"/>
    </row>
    <row r="366" spans="1:9" ht="36">
      <c r="A366" s="51"/>
      <c r="B366" s="9" t="str">
        <f t="shared" si="35"/>
        <v/>
      </c>
      <c r="C366" s="10" t="str">
        <f t="shared" si="36"/>
        <v>[]</v>
      </c>
      <c r="D366" s="11" t="str">
        <f t="shared" si="37"/>
        <v/>
      </c>
      <c r="E366" s="11" t="str">
        <f t="shared" si="38"/>
        <v/>
      </c>
      <c r="F366" s="12" t="str">
        <f t="shared" si="39"/>
        <v/>
      </c>
      <c r="G366" s="13" t="str">
        <f t="shared" si="40"/>
        <v/>
      </c>
      <c r="H366" s="14" t="str">
        <f t="shared" ca="1" si="41"/>
        <v/>
      </c>
      <c r="I366" s="1"/>
    </row>
    <row r="367" spans="1:9" ht="36">
      <c r="A367" s="51"/>
      <c r="B367" s="9" t="str">
        <f t="shared" si="35"/>
        <v/>
      </c>
      <c r="C367" s="10" t="str">
        <f t="shared" si="36"/>
        <v>[]</v>
      </c>
      <c r="D367" s="11" t="str">
        <f t="shared" si="37"/>
        <v/>
      </c>
      <c r="E367" s="11" t="str">
        <f t="shared" si="38"/>
        <v/>
      </c>
      <c r="F367" s="12" t="str">
        <f t="shared" si="39"/>
        <v/>
      </c>
      <c r="G367" s="13" t="str">
        <f t="shared" si="40"/>
        <v/>
      </c>
      <c r="H367" s="14" t="str">
        <f t="shared" ca="1" si="41"/>
        <v/>
      </c>
      <c r="I367" s="1"/>
    </row>
    <row r="368" spans="1:9" ht="36">
      <c r="A368" s="51"/>
      <c r="B368" s="9" t="str">
        <f t="shared" si="35"/>
        <v/>
      </c>
      <c r="C368" s="10" t="str">
        <f t="shared" si="36"/>
        <v>[]</v>
      </c>
      <c r="D368" s="11" t="str">
        <f t="shared" si="37"/>
        <v/>
      </c>
      <c r="E368" s="11" t="str">
        <f t="shared" si="38"/>
        <v/>
      </c>
      <c r="F368" s="12" t="str">
        <f t="shared" si="39"/>
        <v/>
      </c>
      <c r="G368" s="13" t="str">
        <f t="shared" si="40"/>
        <v/>
      </c>
      <c r="H368" s="14" t="str">
        <f t="shared" ca="1" si="41"/>
        <v/>
      </c>
      <c r="I368" s="1"/>
    </row>
    <row r="369" spans="1:9" ht="36">
      <c r="A369" s="51"/>
      <c r="B369" s="9" t="str">
        <f t="shared" si="35"/>
        <v/>
      </c>
      <c r="C369" s="10" t="str">
        <f t="shared" si="36"/>
        <v>[]</v>
      </c>
      <c r="D369" s="11" t="str">
        <f t="shared" si="37"/>
        <v/>
      </c>
      <c r="E369" s="11" t="str">
        <f t="shared" si="38"/>
        <v/>
      </c>
      <c r="F369" s="12" t="str">
        <f t="shared" si="39"/>
        <v/>
      </c>
      <c r="G369" s="13" t="str">
        <f t="shared" si="40"/>
        <v/>
      </c>
      <c r="H369" s="14" t="str">
        <f t="shared" ca="1" si="41"/>
        <v/>
      </c>
      <c r="I369" s="1"/>
    </row>
    <row r="370" spans="1:9" ht="36">
      <c r="A370" s="51"/>
      <c r="B370" s="9" t="str">
        <f t="shared" si="35"/>
        <v/>
      </c>
      <c r="C370" s="10" t="str">
        <f t="shared" si="36"/>
        <v>[]</v>
      </c>
      <c r="D370" s="11" t="str">
        <f t="shared" si="37"/>
        <v/>
      </c>
      <c r="E370" s="11" t="str">
        <f t="shared" si="38"/>
        <v/>
      </c>
      <c r="F370" s="12" t="str">
        <f t="shared" si="39"/>
        <v/>
      </c>
      <c r="G370" s="13" t="str">
        <f t="shared" si="40"/>
        <v/>
      </c>
      <c r="H370" s="14" t="str">
        <f t="shared" ca="1" si="41"/>
        <v/>
      </c>
      <c r="I370" s="1"/>
    </row>
    <row r="371" spans="1:9" ht="36">
      <c r="A371" s="51"/>
      <c r="B371" s="9" t="str">
        <f t="shared" si="35"/>
        <v/>
      </c>
      <c r="C371" s="10" t="str">
        <f t="shared" si="36"/>
        <v>[]</v>
      </c>
      <c r="D371" s="11" t="str">
        <f t="shared" si="37"/>
        <v/>
      </c>
      <c r="E371" s="11" t="str">
        <f t="shared" si="38"/>
        <v/>
      </c>
      <c r="F371" s="12" t="str">
        <f t="shared" si="39"/>
        <v/>
      </c>
      <c r="G371" s="13" t="str">
        <f t="shared" si="40"/>
        <v/>
      </c>
      <c r="H371" s="14" t="str">
        <f t="shared" ca="1" si="41"/>
        <v/>
      </c>
      <c r="I371" s="1"/>
    </row>
    <row r="372" spans="1:9" ht="36">
      <c r="A372" s="51"/>
      <c r="B372" s="9" t="str">
        <f t="shared" si="35"/>
        <v/>
      </c>
      <c r="C372" s="10" t="str">
        <f t="shared" si="36"/>
        <v>[]</v>
      </c>
      <c r="D372" s="11" t="str">
        <f t="shared" si="37"/>
        <v/>
      </c>
      <c r="E372" s="11" t="str">
        <f t="shared" si="38"/>
        <v/>
      </c>
      <c r="F372" s="12" t="str">
        <f t="shared" si="39"/>
        <v/>
      </c>
      <c r="G372" s="13" t="str">
        <f t="shared" si="40"/>
        <v/>
      </c>
      <c r="H372" s="14" t="str">
        <f t="shared" ca="1" si="41"/>
        <v/>
      </c>
      <c r="I372" s="1"/>
    </row>
    <row r="373" spans="1:9" ht="36">
      <c r="A373" s="51"/>
      <c r="B373" s="9" t="str">
        <f t="shared" si="35"/>
        <v/>
      </c>
      <c r="C373" s="10" t="str">
        <f t="shared" si="36"/>
        <v>[]</v>
      </c>
      <c r="D373" s="11" t="str">
        <f t="shared" si="37"/>
        <v/>
      </c>
      <c r="E373" s="11" t="str">
        <f t="shared" si="38"/>
        <v/>
      </c>
      <c r="F373" s="12" t="str">
        <f t="shared" si="39"/>
        <v/>
      </c>
      <c r="G373" s="13" t="str">
        <f t="shared" si="40"/>
        <v/>
      </c>
      <c r="H373" s="14" t="str">
        <f t="shared" ca="1" si="41"/>
        <v/>
      </c>
      <c r="I373" s="1"/>
    </row>
    <row r="374" spans="1:9" ht="36">
      <c r="A374" s="51"/>
      <c r="B374" s="9" t="str">
        <f t="shared" si="35"/>
        <v/>
      </c>
      <c r="C374" s="10" t="str">
        <f t="shared" si="36"/>
        <v>[]</v>
      </c>
      <c r="D374" s="11" t="str">
        <f t="shared" si="37"/>
        <v/>
      </c>
      <c r="E374" s="11" t="str">
        <f t="shared" si="38"/>
        <v/>
      </c>
      <c r="F374" s="12" t="str">
        <f t="shared" si="39"/>
        <v/>
      </c>
      <c r="G374" s="13" t="str">
        <f t="shared" si="40"/>
        <v/>
      </c>
      <c r="H374" s="14" t="str">
        <f t="shared" ca="1" si="41"/>
        <v/>
      </c>
      <c r="I374" s="1"/>
    </row>
    <row r="375" spans="1:9" ht="36">
      <c r="A375" s="51"/>
      <c r="B375" s="9" t="str">
        <f t="shared" si="35"/>
        <v/>
      </c>
      <c r="C375" s="10" t="str">
        <f t="shared" si="36"/>
        <v>[]</v>
      </c>
      <c r="D375" s="11" t="str">
        <f t="shared" si="37"/>
        <v/>
      </c>
      <c r="E375" s="11" t="str">
        <f t="shared" si="38"/>
        <v/>
      </c>
      <c r="F375" s="12" t="str">
        <f t="shared" si="39"/>
        <v/>
      </c>
      <c r="G375" s="13" t="str">
        <f t="shared" si="40"/>
        <v/>
      </c>
      <c r="H375" s="14" t="str">
        <f t="shared" ca="1" si="41"/>
        <v/>
      </c>
      <c r="I375" s="1"/>
    </row>
    <row r="376" spans="1:9" ht="36">
      <c r="A376" s="51"/>
      <c r="B376" s="9" t="str">
        <f t="shared" si="35"/>
        <v/>
      </c>
      <c r="C376" s="10" t="str">
        <f t="shared" si="36"/>
        <v>[]</v>
      </c>
      <c r="D376" s="11" t="str">
        <f t="shared" si="37"/>
        <v/>
      </c>
      <c r="E376" s="11" t="str">
        <f t="shared" si="38"/>
        <v/>
      </c>
      <c r="F376" s="12" t="str">
        <f t="shared" si="39"/>
        <v/>
      </c>
      <c r="G376" s="13" t="str">
        <f t="shared" si="40"/>
        <v/>
      </c>
      <c r="H376" s="14" t="str">
        <f t="shared" ca="1" si="41"/>
        <v/>
      </c>
      <c r="I376" s="1"/>
    </row>
    <row r="377" spans="1:9" ht="36">
      <c r="A377" s="51"/>
      <c r="B377" s="9" t="str">
        <f t="shared" si="35"/>
        <v/>
      </c>
      <c r="C377" s="10" t="str">
        <f t="shared" si="36"/>
        <v>[]</v>
      </c>
      <c r="D377" s="11" t="str">
        <f t="shared" si="37"/>
        <v/>
      </c>
      <c r="E377" s="11" t="str">
        <f t="shared" si="38"/>
        <v/>
      </c>
      <c r="F377" s="12" t="str">
        <f t="shared" si="39"/>
        <v/>
      </c>
      <c r="G377" s="13" t="str">
        <f t="shared" si="40"/>
        <v/>
      </c>
      <c r="H377" s="14" t="str">
        <f t="shared" ca="1" si="41"/>
        <v/>
      </c>
      <c r="I377" s="1"/>
    </row>
    <row r="378" spans="1:9" ht="36">
      <c r="A378" s="51"/>
      <c r="B378" s="9" t="str">
        <f t="shared" si="35"/>
        <v/>
      </c>
      <c r="C378" s="10" t="str">
        <f t="shared" si="36"/>
        <v>[]</v>
      </c>
      <c r="D378" s="11" t="str">
        <f t="shared" si="37"/>
        <v/>
      </c>
      <c r="E378" s="11" t="str">
        <f t="shared" si="38"/>
        <v/>
      </c>
      <c r="F378" s="12" t="str">
        <f t="shared" si="39"/>
        <v/>
      </c>
      <c r="G378" s="13" t="str">
        <f t="shared" si="40"/>
        <v/>
      </c>
      <c r="H378" s="14" t="str">
        <f t="shared" ca="1" si="41"/>
        <v/>
      </c>
      <c r="I378" s="1"/>
    </row>
    <row r="379" spans="1:9" ht="36">
      <c r="A379" s="51"/>
      <c r="B379" s="9" t="str">
        <f t="shared" si="35"/>
        <v/>
      </c>
      <c r="C379" s="10" t="str">
        <f t="shared" si="36"/>
        <v>[]</v>
      </c>
      <c r="D379" s="11" t="str">
        <f t="shared" si="37"/>
        <v/>
      </c>
      <c r="E379" s="11" t="str">
        <f t="shared" si="38"/>
        <v/>
      </c>
      <c r="F379" s="12" t="str">
        <f t="shared" si="39"/>
        <v/>
      </c>
      <c r="G379" s="13" t="str">
        <f t="shared" si="40"/>
        <v/>
      </c>
      <c r="H379" s="14" t="str">
        <f t="shared" ca="1" si="41"/>
        <v/>
      </c>
      <c r="I379" s="1"/>
    </row>
    <row r="380" spans="1:9" ht="36">
      <c r="A380" s="51"/>
      <c r="B380" s="9" t="str">
        <f t="shared" si="35"/>
        <v/>
      </c>
      <c r="C380" s="10" t="str">
        <f t="shared" si="36"/>
        <v>[]</v>
      </c>
      <c r="D380" s="11" t="str">
        <f t="shared" si="37"/>
        <v/>
      </c>
      <c r="E380" s="11" t="str">
        <f t="shared" si="38"/>
        <v/>
      </c>
      <c r="F380" s="12" t="str">
        <f t="shared" si="39"/>
        <v/>
      </c>
      <c r="G380" s="13" t="str">
        <f t="shared" si="40"/>
        <v/>
      </c>
      <c r="H380" s="14" t="str">
        <f t="shared" ca="1" si="41"/>
        <v/>
      </c>
      <c r="I380" s="1"/>
    </row>
    <row r="381" spans="1:9" ht="36">
      <c r="A381" s="51"/>
      <c r="B381" s="9" t="str">
        <f t="shared" si="35"/>
        <v/>
      </c>
      <c r="C381" s="10" t="str">
        <f t="shared" si="36"/>
        <v>[]</v>
      </c>
      <c r="D381" s="11" t="str">
        <f t="shared" si="37"/>
        <v/>
      </c>
      <c r="E381" s="11" t="str">
        <f t="shared" si="38"/>
        <v/>
      </c>
      <c r="F381" s="12" t="str">
        <f t="shared" si="39"/>
        <v/>
      </c>
      <c r="G381" s="13" t="str">
        <f t="shared" si="40"/>
        <v/>
      </c>
      <c r="H381" s="14" t="str">
        <f t="shared" ca="1" si="41"/>
        <v/>
      </c>
      <c r="I381" s="1"/>
    </row>
    <row r="382" spans="1:9" ht="36">
      <c r="A382" s="51"/>
      <c r="B382" s="9" t="str">
        <f t="shared" si="35"/>
        <v/>
      </c>
      <c r="C382" s="10" t="str">
        <f t="shared" si="36"/>
        <v>[]</v>
      </c>
      <c r="D382" s="11" t="str">
        <f t="shared" si="37"/>
        <v/>
      </c>
      <c r="E382" s="11" t="str">
        <f t="shared" si="38"/>
        <v/>
      </c>
      <c r="F382" s="12" t="str">
        <f t="shared" si="39"/>
        <v/>
      </c>
      <c r="G382" s="13" t="str">
        <f t="shared" si="40"/>
        <v/>
      </c>
      <c r="H382" s="14" t="str">
        <f t="shared" ca="1" si="41"/>
        <v/>
      </c>
      <c r="I382" s="1"/>
    </row>
    <row r="383" spans="1:9" ht="36">
      <c r="A383" s="51"/>
      <c r="B383" s="9" t="str">
        <f t="shared" si="35"/>
        <v/>
      </c>
      <c r="C383" s="10" t="str">
        <f t="shared" si="36"/>
        <v>[]</v>
      </c>
      <c r="D383" s="11" t="str">
        <f t="shared" si="37"/>
        <v/>
      </c>
      <c r="E383" s="11" t="str">
        <f t="shared" si="38"/>
        <v/>
      </c>
      <c r="F383" s="12" t="str">
        <f t="shared" si="39"/>
        <v/>
      </c>
      <c r="G383" s="13" t="str">
        <f t="shared" si="40"/>
        <v/>
      </c>
      <c r="H383" s="14" t="str">
        <f t="shared" ca="1" si="41"/>
        <v/>
      </c>
      <c r="I383" s="1"/>
    </row>
    <row r="384" spans="1:9" ht="36">
      <c r="A384" s="51"/>
      <c r="B384" s="9" t="str">
        <f t="shared" si="35"/>
        <v/>
      </c>
      <c r="C384" s="10" t="str">
        <f t="shared" si="36"/>
        <v>[]</v>
      </c>
      <c r="D384" s="11" t="str">
        <f t="shared" si="37"/>
        <v/>
      </c>
      <c r="E384" s="11" t="str">
        <f t="shared" si="38"/>
        <v/>
      </c>
      <c r="F384" s="12" t="str">
        <f t="shared" si="39"/>
        <v/>
      </c>
      <c r="G384" s="13" t="str">
        <f t="shared" si="40"/>
        <v/>
      </c>
      <c r="H384" s="14" t="str">
        <f t="shared" ca="1" si="41"/>
        <v/>
      </c>
      <c r="I384" s="1"/>
    </row>
    <row r="385" spans="1:9" ht="36">
      <c r="A385" s="51"/>
      <c r="B385" s="9" t="str">
        <f t="shared" ref="B385:B448" si="42">IFERROR("@" &amp; MID(A385, SEARCH("{", A385) + 1, SEARCH(",", A385) - SEARCH("{", A385) - 1), "")</f>
        <v/>
      </c>
      <c r="C385" s="10" t="str">
        <f t="shared" ref="C385:C448" si="43">"[" &amp; B385 &amp; "]"</f>
        <v>[]</v>
      </c>
      <c r="D385" s="11" t="str">
        <f t="shared" ref="D385:D448" si="44">IFERROR(MID(A385,SEARCH("year = {",A385)+8,4), "")</f>
        <v/>
      </c>
      <c r="E385" s="11" t="str">
        <f t="shared" ref="E385:E448" si="45">IFERROR(MID(A385, SEARCH("author = {", A385) + 10, SEARCH("}", A385, SEARCH("author = {", A385)) - SEARCH("author = {", A385) - 10), "")</f>
        <v/>
      </c>
      <c r="F385" s="12" t="str">
        <f t="shared" ref="F385:F448" si="46">IFERROR(IF(ISERROR(FIND("title =",A385)),"",MID(A385,FIND("title =",A385)+9,FIND("},",A385,FIND("title =",A385))-FIND("title =",A385)-9)),"")</f>
        <v/>
      </c>
      <c r="G385" s="13" t="str">
        <f t="shared" ref="G385:G448" si="47">IFERROR("https://doi.org/" &amp; MID(A385, SEARCH("doi = {", A385) + 7, FIND("}", A385, SEARCH("doi = {", A385)) - SEARCH("doi = {", A385) - 7),"")</f>
        <v/>
      </c>
      <c r="H385" s="14" t="str">
        <f t="shared" ref="H385:H448" ca="1" si="48">IF(A385&lt;&gt;"",IF(H385&lt;&gt;"",H385,NOW()),"")</f>
        <v/>
      </c>
      <c r="I385" s="1"/>
    </row>
    <row r="386" spans="1:9" ht="36">
      <c r="A386" s="51"/>
      <c r="B386" s="9" t="str">
        <f t="shared" si="42"/>
        <v/>
      </c>
      <c r="C386" s="10" t="str">
        <f t="shared" si="43"/>
        <v>[]</v>
      </c>
      <c r="D386" s="11" t="str">
        <f t="shared" si="44"/>
        <v/>
      </c>
      <c r="E386" s="11" t="str">
        <f t="shared" si="45"/>
        <v/>
      </c>
      <c r="F386" s="12" t="str">
        <f t="shared" si="46"/>
        <v/>
      </c>
      <c r="G386" s="13" t="str">
        <f t="shared" si="47"/>
        <v/>
      </c>
      <c r="H386" s="14" t="str">
        <f t="shared" ca="1" si="48"/>
        <v/>
      </c>
      <c r="I386" s="1"/>
    </row>
    <row r="387" spans="1:9" ht="36">
      <c r="A387" s="51"/>
      <c r="B387" s="9" t="str">
        <f t="shared" si="42"/>
        <v/>
      </c>
      <c r="C387" s="10" t="str">
        <f t="shared" si="43"/>
        <v>[]</v>
      </c>
      <c r="D387" s="11" t="str">
        <f t="shared" si="44"/>
        <v/>
      </c>
      <c r="E387" s="11" t="str">
        <f t="shared" si="45"/>
        <v/>
      </c>
      <c r="F387" s="12" t="str">
        <f t="shared" si="46"/>
        <v/>
      </c>
      <c r="G387" s="13" t="str">
        <f t="shared" si="47"/>
        <v/>
      </c>
      <c r="H387" s="14" t="str">
        <f t="shared" ca="1" si="48"/>
        <v/>
      </c>
      <c r="I387" s="1"/>
    </row>
    <row r="388" spans="1:9" ht="36">
      <c r="A388" s="51"/>
      <c r="B388" s="9" t="str">
        <f t="shared" si="42"/>
        <v/>
      </c>
      <c r="C388" s="10" t="str">
        <f t="shared" si="43"/>
        <v>[]</v>
      </c>
      <c r="D388" s="11" t="str">
        <f t="shared" si="44"/>
        <v/>
      </c>
      <c r="E388" s="11" t="str">
        <f t="shared" si="45"/>
        <v/>
      </c>
      <c r="F388" s="12" t="str">
        <f t="shared" si="46"/>
        <v/>
      </c>
      <c r="G388" s="13" t="str">
        <f t="shared" si="47"/>
        <v/>
      </c>
      <c r="H388" s="14" t="str">
        <f t="shared" ca="1" si="48"/>
        <v/>
      </c>
      <c r="I388" s="1"/>
    </row>
    <row r="389" spans="1:9" ht="36">
      <c r="A389" s="51"/>
      <c r="B389" s="9" t="str">
        <f t="shared" si="42"/>
        <v/>
      </c>
      <c r="C389" s="10" t="str">
        <f t="shared" si="43"/>
        <v>[]</v>
      </c>
      <c r="D389" s="11" t="str">
        <f t="shared" si="44"/>
        <v/>
      </c>
      <c r="E389" s="11" t="str">
        <f t="shared" si="45"/>
        <v/>
      </c>
      <c r="F389" s="12" t="str">
        <f t="shared" si="46"/>
        <v/>
      </c>
      <c r="G389" s="13" t="str">
        <f t="shared" si="47"/>
        <v/>
      </c>
      <c r="H389" s="14" t="str">
        <f t="shared" ca="1" si="48"/>
        <v/>
      </c>
      <c r="I389" s="1"/>
    </row>
    <row r="390" spans="1:9" ht="36">
      <c r="A390" s="51"/>
      <c r="B390" s="9" t="str">
        <f t="shared" si="42"/>
        <v/>
      </c>
      <c r="C390" s="10" t="str">
        <f t="shared" si="43"/>
        <v>[]</v>
      </c>
      <c r="D390" s="11" t="str">
        <f t="shared" si="44"/>
        <v/>
      </c>
      <c r="E390" s="11" t="str">
        <f t="shared" si="45"/>
        <v/>
      </c>
      <c r="F390" s="12" t="str">
        <f t="shared" si="46"/>
        <v/>
      </c>
      <c r="G390" s="13" t="str">
        <f t="shared" si="47"/>
        <v/>
      </c>
      <c r="H390" s="14" t="str">
        <f t="shared" ca="1" si="48"/>
        <v/>
      </c>
      <c r="I390" s="1"/>
    </row>
    <row r="391" spans="1:9" ht="36">
      <c r="A391" s="51"/>
      <c r="B391" s="9" t="str">
        <f t="shared" si="42"/>
        <v/>
      </c>
      <c r="C391" s="10" t="str">
        <f t="shared" si="43"/>
        <v>[]</v>
      </c>
      <c r="D391" s="11" t="str">
        <f t="shared" si="44"/>
        <v/>
      </c>
      <c r="E391" s="11" t="str">
        <f t="shared" si="45"/>
        <v/>
      </c>
      <c r="F391" s="12" t="str">
        <f t="shared" si="46"/>
        <v/>
      </c>
      <c r="G391" s="13" t="str">
        <f t="shared" si="47"/>
        <v/>
      </c>
      <c r="H391" s="14" t="str">
        <f t="shared" ca="1" si="48"/>
        <v/>
      </c>
      <c r="I391" s="1"/>
    </row>
    <row r="392" spans="1:9" ht="36">
      <c r="A392" s="51"/>
      <c r="B392" s="9" t="str">
        <f t="shared" si="42"/>
        <v/>
      </c>
      <c r="C392" s="10" t="str">
        <f t="shared" si="43"/>
        <v>[]</v>
      </c>
      <c r="D392" s="11" t="str">
        <f t="shared" si="44"/>
        <v/>
      </c>
      <c r="E392" s="11" t="str">
        <f t="shared" si="45"/>
        <v/>
      </c>
      <c r="F392" s="12" t="str">
        <f t="shared" si="46"/>
        <v/>
      </c>
      <c r="G392" s="13" t="str">
        <f t="shared" si="47"/>
        <v/>
      </c>
      <c r="H392" s="14" t="str">
        <f t="shared" ca="1" si="48"/>
        <v/>
      </c>
      <c r="I392" s="1"/>
    </row>
    <row r="393" spans="1:9" ht="36">
      <c r="A393" s="51"/>
      <c r="B393" s="9" t="str">
        <f t="shared" si="42"/>
        <v/>
      </c>
      <c r="C393" s="10" t="str">
        <f t="shared" si="43"/>
        <v>[]</v>
      </c>
      <c r="D393" s="11" t="str">
        <f t="shared" si="44"/>
        <v/>
      </c>
      <c r="E393" s="11" t="str">
        <f t="shared" si="45"/>
        <v/>
      </c>
      <c r="F393" s="12" t="str">
        <f t="shared" si="46"/>
        <v/>
      </c>
      <c r="G393" s="13" t="str">
        <f t="shared" si="47"/>
        <v/>
      </c>
      <c r="H393" s="14" t="str">
        <f t="shared" ca="1" si="48"/>
        <v/>
      </c>
      <c r="I393" s="1"/>
    </row>
    <row r="394" spans="1:9" ht="36">
      <c r="A394" s="51"/>
      <c r="B394" s="9" t="str">
        <f t="shared" si="42"/>
        <v/>
      </c>
      <c r="C394" s="10" t="str">
        <f t="shared" si="43"/>
        <v>[]</v>
      </c>
      <c r="D394" s="11" t="str">
        <f t="shared" si="44"/>
        <v/>
      </c>
      <c r="E394" s="11" t="str">
        <f t="shared" si="45"/>
        <v/>
      </c>
      <c r="F394" s="12" t="str">
        <f t="shared" si="46"/>
        <v/>
      </c>
      <c r="G394" s="13" t="str">
        <f t="shared" si="47"/>
        <v/>
      </c>
      <c r="H394" s="14" t="str">
        <f t="shared" ca="1" si="48"/>
        <v/>
      </c>
      <c r="I394" s="1"/>
    </row>
    <row r="395" spans="1:9" ht="36">
      <c r="A395" s="51"/>
      <c r="B395" s="9" t="str">
        <f t="shared" si="42"/>
        <v/>
      </c>
      <c r="C395" s="10" t="str">
        <f t="shared" si="43"/>
        <v>[]</v>
      </c>
      <c r="D395" s="11" t="str">
        <f t="shared" si="44"/>
        <v/>
      </c>
      <c r="E395" s="11" t="str">
        <f t="shared" si="45"/>
        <v/>
      </c>
      <c r="F395" s="12" t="str">
        <f t="shared" si="46"/>
        <v/>
      </c>
      <c r="G395" s="13" t="str">
        <f t="shared" si="47"/>
        <v/>
      </c>
      <c r="H395" s="14" t="str">
        <f t="shared" ca="1" si="48"/>
        <v/>
      </c>
      <c r="I395" s="1"/>
    </row>
    <row r="396" spans="1:9" ht="36">
      <c r="A396" s="51"/>
      <c r="B396" s="9" t="str">
        <f t="shared" si="42"/>
        <v/>
      </c>
      <c r="C396" s="10" t="str">
        <f t="shared" si="43"/>
        <v>[]</v>
      </c>
      <c r="D396" s="11" t="str">
        <f t="shared" si="44"/>
        <v/>
      </c>
      <c r="E396" s="11" t="str">
        <f t="shared" si="45"/>
        <v/>
      </c>
      <c r="F396" s="12" t="str">
        <f t="shared" si="46"/>
        <v/>
      </c>
      <c r="G396" s="13" t="str">
        <f t="shared" si="47"/>
        <v/>
      </c>
      <c r="H396" s="14" t="str">
        <f t="shared" ca="1" si="48"/>
        <v/>
      </c>
      <c r="I396" s="1"/>
    </row>
    <row r="397" spans="1:9" ht="36">
      <c r="A397" s="51"/>
      <c r="B397" s="9" t="str">
        <f t="shared" si="42"/>
        <v/>
      </c>
      <c r="C397" s="10" t="str">
        <f t="shared" si="43"/>
        <v>[]</v>
      </c>
      <c r="D397" s="11" t="str">
        <f t="shared" si="44"/>
        <v/>
      </c>
      <c r="E397" s="11" t="str">
        <f t="shared" si="45"/>
        <v/>
      </c>
      <c r="F397" s="12" t="str">
        <f t="shared" si="46"/>
        <v/>
      </c>
      <c r="G397" s="13" t="str">
        <f t="shared" si="47"/>
        <v/>
      </c>
      <c r="H397" s="14" t="str">
        <f t="shared" ca="1" si="48"/>
        <v/>
      </c>
      <c r="I397" s="1"/>
    </row>
    <row r="398" spans="1:9" ht="36">
      <c r="A398" s="51"/>
      <c r="B398" s="9" t="str">
        <f t="shared" si="42"/>
        <v/>
      </c>
      <c r="C398" s="10" t="str">
        <f t="shared" si="43"/>
        <v>[]</v>
      </c>
      <c r="D398" s="11" t="str">
        <f t="shared" si="44"/>
        <v/>
      </c>
      <c r="E398" s="11" t="str">
        <f t="shared" si="45"/>
        <v/>
      </c>
      <c r="F398" s="12" t="str">
        <f t="shared" si="46"/>
        <v/>
      </c>
      <c r="G398" s="13" t="str">
        <f t="shared" si="47"/>
        <v/>
      </c>
      <c r="H398" s="14" t="str">
        <f t="shared" ca="1" si="48"/>
        <v/>
      </c>
      <c r="I398" s="1"/>
    </row>
    <row r="399" spans="1:9" ht="36">
      <c r="A399" s="51"/>
      <c r="B399" s="9" t="str">
        <f t="shared" si="42"/>
        <v/>
      </c>
      <c r="C399" s="10" t="str">
        <f t="shared" si="43"/>
        <v>[]</v>
      </c>
      <c r="D399" s="11" t="str">
        <f t="shared" si="44"/>
        <v/>
      </c>
      <c r="E399" s="11" t="str">
        <f t="shared" si="45"/>
        <v/>
      </c>
      <c r="F399" s="12" t="str">
        <f t="shared" si="46"/>
        <v/>
      </c>
      <c r="G399" s="13" t="str">
        <f t="shared" si="47"/>
        <v/>
      </c>
      <c r="H399" s="14" t="str">
        <f t="shared" ca="1" si="48"/>
        <v/>
      </c>
      <c r="I399" s="1"/>
    </row>
    <row r="400" spans="1:9" ht="36">
      <c r="A400" s="51"/>
      <c r="B400" s="9" t="str">
        <f t="shared" si="42"/>
        <v/>
      </c>
      <c r="C400" s="10" t="str">
        <f t="shared" si="43"/>
        <v>[]</v>
      </c>
      <c r="D400" s="11" t="str">
        <f t="shared" si="44"/>
        <v/>
      </c>
      <c r="E400" s="11" t="str">
        <f t="shared" si="45"/>
        <v/>
      </c>
      <c r="F400" s="12" t="str">
        <f t="shared" si="46"/>
        <v/>
      </c>
      <c r="G400" s="13" t="str">
        <f t="shared" si="47"/>
        <v/>
      </c>
      <c r="H400" s="14" t="str">
        <f t="shared" ca="1" si="48"/>
        <v/>
      </c>
      <c r="I400" s="1"/>
    </row>
    <row r="401" spans="1:9" ht="36">
      <c r="A401" s="51"/>
      <c r="B401" s="9" t="str">
        <f t="shared" si="42"/>
        <v/>
      </c>
      <c r="C401" s="10" t="str">
        <f t="shared" si="43"/>
        <v>[]</v>
      </c>
      <c r="D401" s="11" t="str">
        <f t="shared" si="44"/>
        <v/>
      </c>
      <c r="E401" s="11" t="str">
        <f t="shared" si="45"/>
        <v/>
      </c>
      <c r="F401" s="12" t="str">
        <f t="shared" si="46"/>
        <v/>
      </c>
      <c r="G401" s="13" t="str">
        <f t="shared" si="47"/>
        <v/>
      </c>
      <c r="H401" s="14" t="str">
        <f t="shared" ca="1" si="48"/>
        <v/>
      </c>
      <c r="I401" s="1"/>
    </row>
    <row r="402" spans="1:9" ht="36">
      <c r="A402" s="51"/>
      <c r="B402" s="9" t="str">
        <f t="shared" si="42"/>
        <v/>
      </c>
      <c r="C402" s="10" t="str">
        <f t="shared" si="43"/>
        <v>[]</v>
      </c>
      <c r="D402" s="11" t="str">
        <f t="shared" si="44"/>
        <v/>
      </c>
      <c r="E402" s="11" t="str">
        <f t="shared" si="45"/>
        <v/>
      </c>
      <c r="F402" s="12" t="str">
        <f t="shared" si="46"/>
        <v/>
      </c>
      <c r="G402" s="13" t="str">
        <f t="shared" si="47"/>
        <v/>
      </c>
      <c r="H402" s="14" t="str">
        <f t="shared" ca="1" si="48"/>
        <v/>
      </c>
      <c r="I402" s="1"/>
    </row>
    <row r="403" spans="1:9" ht="36">
      <c r="A403" s="51"/>
      <c r="B403" s="9" t="str">
        <f t="shared" si="42"/>
        <v/>
      </c>
      <c r="C403" s="10" t="str">
        <f t="shared" si="43"/>
        <v>[]</v>
      </c>
      <c r="D403" s="11" t="str">
        <f t="shared" si="44"/>
        <v/>
      </c>
      <c r="E403" s="11" t="str">
        <f t="shared" si="45"/>
        <v/>
      </c>
      <c r="F403" s="12" t="str">
        <f t="shared" si="46"/>
        <v/>
      </c>
      <c r="G403" s="13" t="str">
        <f t="shared" si="47"/>
        <v/>
      </c>
      <c r="H403" s="14" t="str">
        <f t="shared" ca="1" si="48"/>
        <v/>
      </c>
      <c r="I403" s="1"/>
    </row>
    <row r="404" spans="1:9" ht="36">
      <c r="A404" s="51"/>
      <c r="B404" s="9" t="str">
        <f t="shared" si="42"/>
        <v/>
      </c>
      <c r="C404" s="10" t="str">
        <f t="shared" si="43"/>
        <v>[]</v>
      </c>
      <c r="D404" s="11" t="str">
        <f t="shared" si="44"/>
        <v/>
      </c>
      <c r="E404" s="11" t="str">
        <f t="shared" si="45"/>
        <v/>
      </c>
      <c r="F404" s="12" t="str">
        <f t="shared" si="46"/>
        <v/>
      </c>
      <c r="G404" s="13" t="str">
        <f t="shared" si="47"/>
        <v/>
      </c>
      <c r="H404" s="14" t="str">
        <f t="shared" ca="1" si="48"/>
        <v/>
      </c>
      <c r="I404" s="1"/>
    </row>
    <row r="405" spans="1:9" ht="36">
      <c r="A405" s="51"/>
      <c r="B405" s="9" t="str">
        <f t="shared" si="42"/>
        <v/>
      </c>
      <c r="C405" s="10" t="str">
        <f t="shared" si="43"/>
        <v>[]</v>
      </c>
      <c r="D405" s="11" t="str">
        <f t="shared" si="44"/>
        <v/>
      </c>
      <c r="E405" s="11" t="str">
        <f t="shared" si="45"/>
        <v/>
      </c>
      <c r="F405" s="12" t="str">
        <f t="shared" si="46"/>
        <v/>
      </c>
      <c r="G405" s="13" t="str">
        <f t="shared" si="47"/>
        <v/>
      </c>
      <c r="H405" s="14" t="str">
        <f t="shared" ca="1" si="48"/>
        <v/>
      </c>
      <c r="I405" s="1"/>
    </row>
    <row r="406" spans="1:9" ht="36">
      <c r="A406" s="51"/>
      <c r="B406" s="9" t="str">
        <f t="shared" si="42"/>
        <v/>
      </c>
      <c r="C406" s="10" t="str">
        <f t="shared" si="43"/>
        <v>[]</v>
      </c>
      <c r="D406" s="11" t="str">
        <f t="shared" si="44"/>
        <v/>
      </c>
      <c r="E406" s="11" t="str">
        <f t="shared" si="45"/>
        <v/>
      </c>
      <c r="F406" s="12" t="str">
        <f t="shared" si="46"/>
        <v/>
      </c>
      <c r="G406" s="13" t="str">
        <f t="shared" si="47"/>
        <v/>
      </c>
      <c r="H406" s="14" t="str">
        <f t="shared" ca="1" si="48"/>
        <v/>
      </c>
      <c r="I406" s="1"/>
    </row>
    <row r="407" spans="1:9" ht="36">
      <c r="A407" s="51"/>
      <c r="B407" s="9" t="str">
        <f t="shared" si="42"/>
        <v/>
      </c>
      <c r="C407" s="10" t="str">
        <f t="shared" si="43"/>
        <v>[]</v>
      </c>
      <c r="D407" s="11" t="str">
        <f t="shared" si="44"/>
        <v/>
      </c>
      <c r="E407" s="11" t="str">
        <f t="shared" si="45"/>
        <v/>
      </c>
      <c r="F407" s="12" t="str">
        <f t="shared" si="46"/>
        <v/>
      </c>
      <c r="G407" s="13" t="str">
        <f t="shared" si="47"/>
        <v/>
      </c>
      <c r="H407" s="14" t="str">
        <f t="shared" ca="1" si="48"/>
        <v/>
      </c>
      <c r="I407" s="1"/>
    </row>
    <row r="408" spans="1:9" ht="36">
      <c r="A408" s="51"/>
      <c r="B408" s="9" t="str">
        <f t="shared" si="42"/>
        <v/>
      </c>
      <c r="C408" s="10" t="str">
        <f t="shared" si="43"/>
        <v>[]</v>
      </c>
      <c r="D408" s="11" t="str">
        <f t="shared" si="44"/>
        <v/>
      </c>
      <c r="E408" s="11" t="str">
        <f t="shared" si="45"/>
        <v/>
      </c>
      <c r="F408" s="12" t="str">
        <f t="shared" si="46"/>
        <v/>
      </c>
      <c r="G408" s="13" t="str">
        <f t="shared" si="47"/>
        <v/>
      </c>
      <c r="H408" s="14" t="str">
        <f t="shared" ca="1" si="48"/>
        <v/>
      </c>
      <c r="I408" s="1"/>
    </row>
    <row r="409" spans="1:9" ht="36">
      <c r="A409" s="51"/>
      <c r="B409" s="9" t="str">
        <f t="shared" si="42"/>
        <v/>
      </c>
      <c r="C409" s="10" t="str">
        <f t="shared" si="43"/>
        <v>[]</v>
      </c>
      <c r="D409" s="11" t="str">
        <f t="shared" si="44"/>
        <v/>
      </c>
      <c r="E409" s="11" t="str">
        <f t="shared" si="45"/>
        <v/>
      </c>
      <c r="F409" s="12" t="str">
        <f t="shared" si="46"/>
        <v/>
      </c>
      <c r="G409" s="13" t="str">
        <f t="shared" si="47"/>
        <v/>
      </c>
      <c r="H409" s="14" t="str">
        <f t="shared" ca="1" si="48"/>
        <v/>
      </c>
      <c r="I409" s="1"/>
    </row>
    <row r="410" spans="1:9" ht="36">
      <c r="A410" s="51"/>
      <c r="B410" s="9" t="str">
        <f t="shared" si="42"/>
        <v/>
      </c>
      <c r="C410" s="10" t="str">
        <f t="shared" si="43"/>
        <v>[]</v>
      </c>
      <c r="D410" s="11" t="str">
        <f t="shared" si="44"/>
        <v/>
      </c>
      <c r="E410" s="11" t="str">
        <f t="shared" si="45"/>
        <v/>
      </c>
      <c r="F410" s="12" t="str">
        <f t="shared" si="46"/>
        <v/>
      </c>
      <c r="G410" s="13" t="str">
        <f t="shared" si="47"/>
        <v/>
      </c>
      <c r="H410" s="14" t="str">
        <f t="shared" ca="1" si="48"/>
        <v/>
      </c>
      <c r="I410" s="1"/>
    </row>
    <row r="411" spans="1:9" ht="36">
      <c r="A411" s="51"/>
      <c r="B411" s="9" t="str">
        <f t="shared" si="42"/>
        <v/>
      </c>
      <c r="C411" s="10" t="str">
        <f t="shared" si="43"/>
        <v>[]</v>
      </c>
      <c r="D411" s="11" t="str">
        <f t="shared" si="44"/>
        <v/>
      </c>
      <c r="E411" s="11" t="str">
        <f t="shared" si="45"/>
        <v/>
      </c>
      <c r="F411" s="12" t="str">
        <f t="shared" si="46"/>
        <v/>
      </c>
      <c r="G411" s="13" t="str">
        <f t="shared" si="47"/>
        <v/>
      </c>
      <c r="H411" s="14" t="str">
        <f t="shared" ca="1" si="48"/>
        <v/>
      </c>
      <c r="I411" s="1"/>
    </row>
    <row r="412" spans="1:9" ht="36">
      <c r="A412" s="51"/>
      <c r="B412" s="9" t="str">
        <f t="shared" si="42"/>
        <v/>
      </c>
      <c r="C412" s="10" t="str">
        <f t="shared" si="43"/>
        <v>[]</v>
      </c>
      <c r="D412" s="11" t="str">
        <f t="shared" si="44"/>
        <v/>
      </c>
      <c r="E412" s="11" t="str">
        <f t="shared" si="45"/>
        <v/>
      </c>
      <c r="F412" s="12" t="str">
        <f t="shared" si="46"/>
        <v/>
      </c>
      <c r="G412" s="13" t="str">
        <f t="shared" si="47"/>
        <v/>
      </c>
      <c r="H412" s="14" t="str">
        <f t="shared" ca="1" si="48"/>
        <v/>
      </c>
      <c r="I412" s="1"/>
    </row>
    <row r="413" spans="1:9" ht="36">
      <c r="A413" s="51"/>
      <c r="B413" s="9" t="str">
        <f t="shared" si="42"/>
        <v/>
      </c>
      <c r="C413" s="10" t="str">
        <f t="shared" si="43"/>
        <v>[]</v>
      </c>
      <c r="D413" s="11" t="str">
        <f t="shared" si="44"/>
        <v/>
      </c>
      <c r="E413" s="11" t="str">
        <f t="shared" si="45"/>
        <v/>
      </c>
      <c r="F413" s="12" t="str">
        <f t="shared" si="46"/>
        <v/>
      </c>
      <c r="G413" s="13" t="str">
        <f t="shared" si="47"/>
        <v/>
      </c>
      <c r="H413" s="14" t="str">
        <f t="shared" ca="1" si="48"/>
        <v/>
      </c>
      <c r="I413" s="1"/>
    </row>
    <row r="414" spans="1:9" ht="36">
      <c r="A414" s="51"/>
      <c r="B414" s="9" t="str">
        <f t="shared" si="42"/>
        <v/>
      </c>
      <c r="C414" s="10" t="str">
        <f t="shared" si="43"/>
        <v>[]</v>
      </c>
      <c r="D414" s="11" t="str">
        <f t="shared" si="44"/>
        <v/>
      </c>
      <c r="E414" s="11" t="str">
        <f t="shared" si="45"/>
        <v/>
      </c>
      <c r="F414" s="12" t="str">
        <f t="shared" si="46"/>
        <v/>
      </c>
      <c r="G414" s="13" t="str">
        <f t="shared" si="47"/>
        <v/>
      </c>
      <c r="H414" s="14" t="str">
        <f t="shared" ca="1" si="48"/>
        <v/>
      </c>
      <c r="I414" s="1"/>
    </row>
    <row r="415" spans="1:9" ht="36">
      <c r="A415" s="51"/>
      <c r="B415" s="9" t="str">
        <f t="shared" si="42"/>
        <v/>
      </c>
      <c r="C415" s="10" t="str">
        <f t="shared" si="43"/>
        <v>[]</v>
      </c>
      <c r="D415" s="11" t="str">
        <f t="shared" si="44"/>
        <v/>
      </c>
      <c r="E415" s="11" t="str">
        <f t="shared" si="45"/>
        <v/>
      </c>
      <c r="F415" s="12" t="str">
        <f t="shared" si="46"/>
        <v/>
      </c>
      <c r="G415" s="13" t="str">
        <f t="shared" si="47"/>
        <v/>
      </c>
      <c r="H415" s="14" t="str">
        <f t="shared" ca="1" si="48"/>
        <v/>
      </c>
      <c r="I415" s="1"/>
    </row>
    <row r="416" spans="1:9" ht="36">
      <c r="A416" s="51"/>
      <c r="B416" s="9" t="str">
        <f t="shared" si="42"/>
        <v/>
      </c>
      <c r="C416" s="10" t="str">
        <f t="shared" si="43"/>
        <v>[]</v>
      </c>
      <c r="D416" s="11" t="str">
        <f t="shared" si="44"/>
        <v/>
      </c>
      <c r="E416" s="11" t="str">
        <f t="shared" si="45"/>
        <v/>
      </c>
      <c r="F416" s="12" t="str">
        <f t="shared" si="46"/>
        <v/>
      </c>
      <c r="G416" s="13" t="str">
        <f t="shared" si="47"/>
        <v/>
      </c>
      <c r="H416" s="14" t="str">
        <f t="shared" ca="1" si="48"/>
        <v/>
      </c>
      <c r="I416" s="1"/>
    </row>
    <row r="417" spans="1:9" ht="36">
      <c r="A417" s="51"/>
      <c r="B417" s="9" t="str">
        <f t="shared" si="42"/>
        <v/>
      </c>
      <c r="C417" s="10" t="str">
        <f t="shared" si="43"/>
        <v>[]</v>
      </c>
      <c r="D417" s="11" t="str">
        <f t="shared" si="44"/>
        <v/>
      </c>
      <c r="E417" s="11" t="str">
        <f t="shared" si="45"/>
        <v/>
      </c>
      <c r="F417" s="12" t="str">
        <f t="shared" si="46"/>
        <v/>
      </c>
      <c r="G417" s="13" t="str">
        <f t="shared" si="47"/>
        <v/>
      </c>
      <c r="H417" s="14" t="str">
        <f t="shared" ca="1" si="48"/>
        <v/>
      </c>
      <c r="I417" s="1"/>
    </row>
    <row r="418" spans="1:9" ht="36">
      <c r="A418" s="51"/>
      <c r="B418" s="9" t="str">
        <f t="shared" si="42"/>
        <v/>
      </c>
      <c r="C418" s="10" t="str">
        <f t="shared" si="43"/>
        <v>[]</v>
      </c>
      <c r="D418" s="11" t="str">
        <f t="shared" si="44"/>
        <v/>
      </c>
      <c r="E418" s="11" t="str">
        <f t="shared" si="45"/>
        <v/>
      </c>
      <c r="F418" s="12" t="str">
        <f t="shared" si="46"/>
        <v/>
      </c>
      <c r="G418" s="13" t="str">
        <f t="shared" si="47"/>
        <v/>
      </c>
      <c r="H418" s="14" t="str">
        <f t="shared" ca="1" si="48"/>
        <v/>
      </c>
      <c r="I418" s="1"/>
    </row>
    <row r="419" spans="1:9" ht="36">
      <c r="A419" s="51"/>
      <c r="B419" s="9" t="str">
        <f t="shared" si="42"/>
        <v/>
      </c>
      <c r="C419" s="10" t="str">
        <f t="shared" si="43"/>
        <v>[]</v>
      </c>
      <c r="D419" s="11" t="str">
        <f t="shared" si="44"/>
        <v/>
      </c>
      <c r="E419" s="11" t="str">
        <f t="shared" si="45"/>
        <v/>
      </c>
      <c r="F419" s="12" t="str">
        <f t="shared" si="46"/>
        <v/>
      </c>
      <c r="G419" s="13" t="str">
        <f t="shared" si="47"/>
        <v/>
      </c>
      <c r="H419" s="14" t="str">
        <f t="shared" ca="1" si="48"/>
        <v/>
      </c>
      <c r="I419" s="1"/>
    </row>
    <row r="420" spans="1:9" ht="36">
      <c r="A420" s="51"/>
      <c r="B420" s="9" t="str">
        <f t="shared" si="42"/>
        <v/>
      </c>
      <c r="C420" s="10" t="str">
        <f t="shared" si="43"/>
        <v>[]</v>
      </c>
      <c r="D420" s="11" t="str">
        <f t="shared" si="44"/>
        <v/>
      </c>
      <c r="E420" s="11" t="str">
        <f t="shared" si="45"/>
        <v/>
      </c>
      <c r="F420" s="12" t="str">
        <f t="shared" si="46"/>
        <v/>
      </c>
      <c r="G420" s="13" t="str">
        <f t="shared" si="47"/>
        <v/>
      </c>
      <c r="H420" s="14" t="str">
        <f t="shared" ca="1" si="48"/>
        <v/>
      </c>
      <c r="I420" s="1"/>
    </row>
    <row r="421" spans="1:9" ht="36">
      <c r="A421" s="51"/>
      <c r="B421" s="9" t="str">
        <f t="shared" si="42"/>
        <v/>
      </c>
      <c r="C421" s="10" t="str">
        <f t="shared" si="43"/>
        <v>[]</v>
      </c>
      <c r="D421" s="11" t="str">
        <f t="shared" si="44"/>
        <v/>
      </c>
      <c r="E421" s="11" t="str">
        <f t="shared" si="45"/>
        <v/>
      </c>
      <c r="F421" s="12" t="str">
        <f t="shared" si="46"/>
        <v/>
      </c>
      <c r="G421" s="13" t="str">
        <f t="shared" si="47"/>
        <v/>
      </c>
      <c r="H421" s="14" t="str">
        <f t="shared" ca="1" si="48"/>
        <v/>
      </c>
      <c r="I421" s="1"/>
    </row>
    <row r="422" spans="1:9" ht="36">
      <c r="A422" s="51"/>
      <c r="B422" s="9" t="str">
        <f t="shared" si="42"/>
        <v/>
      </c>
      <c r="C422" s="10" t="str">
        <f t="shared" si="43"/>
        <v>[]</v>
      </c>
      <c r="D422" s="11" t="str">
        <f t="shared" si="44"/>
        <v/>
      </c>
      <c r="E422" s="11" t="str">
        <f t="shared" si="45"/>
        <v/>
      </c>
      <c r="F422" s="12" t="str">
        <f t="shared" si="46"/>
        <v/>
      </c>
      <c r="G422" s="13" t="str">
        <f t="shared" si="47"/>
        <v/>
      </c>
      <c r="H422" s="14" t="str">
        <f t="shared" ca="1" si="48"/>
        <v/>
      </c>
      <c r="I422" s="1"/>
    </row>
    <row r="423" spans="1:9" ht="36">
      <c r="A423" s="51"/>
      <c r="B423" s="9" t="str">
        <f t="shared" si="42"/>
        <v/>
      </c>
      <c r="C423" s="10" t="str">
        <f t="shared" si="43"/>
        <v>[]</v>
      </c>
      <c r="D423" s="11" t="str">
        <f t="shared" si="44"/>
        <v/>
      </c>
      <c r="E423" s="11" t="str">
        <f t="shared" si="45"/>
        <v/>
      </c>
      <c r="F423" s="12" t="str">
        <f t="shared" si="46"/>
        <v/>
      </c>
      <c r="G423" s="13" t="str">
        <f t="shared" si="47"/>
        <v/>
      </c>
      <c r="H423" s="14" t="str">
        <f t="shared" ca="1" si="48"/>
        <v/>
      </c>
      <c r="I423" s="1"/>
    </row>
    <row r="424" spans="1:9" ht="36">
      <c r="A424" s="51"/>
      <c r="B424" s="9" t="str">
        <f t="shared" si="42"/>
        <v/>
      </c>
      <c r="C424" s="10" t="str">
        <f t="shared" si="43"/>
        <v>[]</v>
      </c>
      <c r="D424" s="11" t="str">
        <f t="shared" si="44"/>
        <v/>
      </c>
      <c r="E424" s="11" t="str">
        <f t="shared" si="45"/>
        <v/>
      </c>
      <c r="F424" s="12" t="str">
        <f t="shared" si="46"/>
        <v/>
      </c>
      <c r="G424" s="13" t="str">
        <f t="shared" si="47"/>
        <v/>
      </c>
      <c r="H424" s="14" t="str">
        <f t="shared" ca="1" si="48"/>
        <v/>
      </c>
      <c r="I424" s="1"/>
    </row>
    <row r="425" spans="1:9" ht="36">
      <c r="A425" s="51"/>
      <c r="B425" s="9" t="str">
        <f t="shared" si="42"/>
        <v/>
      </c>
      <c r="C425" s="10" t="str">
        <f t="shared" si="43"/>
        <v>[]</v>
      </c>
      <c r="D425" s="11" t="str">
        <f t="shared" si="44"/>
        <v/>
      </c>
      <c r="E425" s="11" t="str">
        <f t="shared" si="45"/>
        <v/>
      </c>
      <c r="F425" s="12" t="str">
        <f t="shared" si="46"/>
        <v/>
      </c>
      <c r="G425" s="13" t="str">
        <f t="shared" si="47"/>
        <v/>
      </c>
      <c r="H425" s="14" t="str">
        <f t="shared" ca="1" si="48"/>
        <v/>
      </c>
      <c r="I425" s="1"/>
    </row>
    <row r="426" spans="1:9" ht="36">
      <c r="A426" s="51"/>
      <c r="B426" s="9" t="str">
        <f t="shared" si="42"/>
        <v/>
      </c>
      <c r="C426" s="10" t="str">
        <f t="shared" si="43"/>
        <v>[]</v>
      </c>
      <c r="D426" s="11" t="str">
        <f t="shared" si="44"/>
        <v/>
      </c>
      <c r="E426" s="11" t="str">
        <f t="shared" si="45"/>
        <v/>
      </c>
      <c r="F426" s="12" t="str">
        <f t="shared" si="46"/>
        <v/>
      </c>
      <c r="G426" s="13" t="str">
        <f t="shared" si="47"/>
        <v/>
      </c>
      <c r="H426" s="14" t="str">
        <f t="shared" ca="1" si="48"/>
        <v/>
      </c>
      <c r="I426" s="1"/>
    </row>
    <row r="427" spans="1:9" ht="36">
      <c r="A427" s="51"/>
      <c r="B427" s="9" t="str">
        <f t="shared" si="42"/>
        <v/>
      </c>
      <c r="C427" s="10" t="str">
        <f t="shared" si="43"/>
        <v>[]</v>
      </c>
      <c r="D427" s="11" t="str">
        <f t="shared" si="44"/>
        <v/>
      </c>
      <c r="E427" s="11" t="str">
        <f t="shared" si="45"/>
        <v/>
      </c>
      <c r="F427" s="12" t="str">
        <f t="shared" si="46"/>
        <v/>
      </c>
      <c r="G427" s="13" t="str">
        <f t="shared" si="47"/>
        <v/>
      </c>
      <c r="H427" s="14" t="str">
        <f t="shared" ca="1" si="48"/>
        <v/>
      </c>
      <c r="I427" s="1"/>
    </row>
    <row r="428" spans="1:9" ht="36">
      <c r="A428" s="51"/>
      <c r="B428" s="9" t="str">
        <f t="shared" si="42"/>
        <v/>
      </c>
      <c r="C428" s="10" t="str">
        <f t="shared" si="43"/>
        <v>[]</v>
      </c>
      <c r="D428" s="11" t="str">
        <f t="shared" si="44"/>
        <v/>
      </c>
      <c r="E428" s="11" t="str">
        <f t="shared" si="45"/>
        <v/>
      </c>
      <c r="F428" s="12" t="str">
        <f t="shared" si="46"/>
        <v/>
      </c>
      <c r="G428" s="13" t="str">
        <f t="shared" si="47"/>
        <v/>
      </c>
      <c r="H428" s="14" t="str">
        <f t="shared" ca="1" si="48"/>
        <v/>
      </c>
      <c r="I428" s="1"/>
    </row>
    <row r="429" spans="1:9" ht="36">
      <c r="A429" s="51"/>
      <c r="B429" s="9" t="str">
        <f t="shared" si="42"/>
        <v/>
      </c>
      <c r="C429" s="10" t="str">
        <f t="shared" si="43"/>
        <v>[]</v>
      </c>
      <c r="D429" s="11" t="str">
        <f t="shared" si="44"/>
        <v/>
      </c>
      <c r="E429" s="11" t="str">
        <f t="shared" si="45"/>
        <v/>
      </c>
      <c r="F429" s="12" t="str">
        <f t="shared" si="46"/>
        <v/>
      </c>
      <c r="G429" s="13" t="str">
        <f t="shared" si="47"/>
        <v/>
      </c>
      <c r="H429" s="14" t="str">
        <f t="shared" ca="1" si="48"/>
        <v/>
      </c>
      <c r="I429" s="1"/>
    </row>
    <row r="430" spans="1:9" ht="36">
      <c r="A430" s="51"/>
      <c r="B430" s="9" t="str">
        <f t="shared" si="42"/>
        <v/>
      </c>
      <c r="C430" s="10" t="str">
        <f t="shared" si="43"/>
        <v>[]</v>
      </c>
      <c r="D430" s="11" t="str">
        <f t="shared" si="44"/>
        <v/>
      </c>
      <c r="E430" s="11" t="str">
        <f t="shared" si="45"/>
        <v/>
      </c>
      <c r="F430" s="12" t="str">
        <f t="shared" si="46"/>
        <v/>
      </c>
      <c r="G430" s="13" t="str">
        <f t="shared" si="47"/>
        <v/>
      </c>
      <c r="H430" s="14" t="str">
        <f t="shared" ca="1" si="48"/>
        <v/>
      </c>
      <c r="I430" s="1"/>
    </row>
    <row r="431" spans="1:9" ht="36">
      <c r="A431" s="51"/>
      <c r="B431" s="9" t="str">
        <f t="shared" si="42"/>
        <v/>
      </c>
      <c r="C431" s="10" t="str">
        <f t="shared" si="43"/>
        <v>[]</v>
      </c>
      <c r="D431" s="11" t="str">
        <f t="shared" si="44"/>
        <v/>
      </c>
      <c r="E431" s="11" t="str">
        <f t="shared" si="45"/>
        <v/>
      </c>
      <c r="F431" s="12" t="str">
        <f t="shared" si="46"/>
        <v/>
      </c>
      <c r="G431" s="13" t="str">
        <f t="shared" si="47"/>
        <v/>
      </c>
      <c r="H431" s="14" t="str">
        <f t="shared" ca="1" si="48"/>
        <v/>
      </c>
      <c r="I431" s="1"/>
    </row>
    <row r="432" spans="1:9" ht="36">
      <c r="A432" s="51"/>
      <c r="B432" s="9" t="str">
        <f t="shared" si="42"/>
        <v/>
      </c>
      <c r="C432" s="10" t="str">
        <f t="shared" si="43"/>
        <v>[]</v>
      </c>
      <c r="D432" s="11" t="str">
        <f t="shared" si="44"/>
        <v/>
      </c>
      <c r="E432" s="11" t="str">
        <f t="shared" si="45"/>
        <v/>
      </c>
      <c r="F432" s="12" t="str">
        <f t="shared" si="46"/>
        <v/>
      </c>
      <c r="G432" s="13" t="str">
        <f t="shared" si="47"/>
        <v/>
      </c>
      <c r="H432" s="14" t="str">
        <f t="shared" ca="1" si="48"/>
        <v/>
      </c>
      <c r="I432" s="1"/>
    </row>
    <row r="433" spans="1:9" ht="36">
      <c r="A433" s="51"/>
      <c r="B433" s="9" t="str">
        <f t="shared" si="42"/>
        <v/>
      </c>
      <c r="C433" s="10" t="str">
        <f t="shared" si="43"/>
        <v>[]</v>
      </c>
      <c r="D433" s="11" t="str">
        <f t="shared" si="44"/>
        <v/>
      </c>
      <c r="E433" s="11" t="str">
        <f t="shared" si="45"/>
        <v/>
      </c>
      <c r="F433" s="12" t="str">
        <f t="shared" si="46"/>
        <v/>
      </c>
      <c r="G433" s="13" t="str">
        <f t="shared" si="47"/>
        <v/>
      </c>
      <c r="H433" s="14" t="str">
        <f t="shared" ca="1" si="48"/>
        <v/>
      </c>
      <c r="I433" s="1"/>
    </row>
    <row r="434" spans="1:9" ht="36">
      <c r="A434" s="51"/>
      <c r="B434" s="9" t="str">
        <f t="shared" si="42"/>
        <v/>
      </c>
      <c r="C434" s="10" t="str">
        <f t="shared" si="43"/>
        <v>[]</v>
      </c>
      <c r="D434" s="11" t="str">
        <f t="shared" si="44"/>
        <v/>
      </c>
      <c r="E434" s="11" t="str">
        <f t="shared" si="45"/>
        <v/>
      </c>
      <c r="F434" s="12" t="str">
        <f t="shared" si="46"/>
        <v/>
      </c>
      <c r="G434" s="13" t="str">
        <f t="shared" si="47"/>
        <v/>
      </c>
      <c r="H434" s="14" t="str">
        <f t="shared" ca="1" si="48"/>
        <v/>
      </c>
      <c r="I434" s="1"/>
    </row>
    <row r="435" spans="1:9" ht="36">
      <c r="A435" s="51"/>
      <c r="B435" s="9" t="str">
        <f t="shared" si="42"/>
        <v/>
      </c>
      <c r="C435" s="10" t="str">
        <f t="shared" si="43"/>
        <v>[]</v>
      </c>
      <c r="D435" s="11" t="str">
        <f t="shared" si="44"/>
        <v/>
      </c>
      <c r="E435" s="11" t="str">
        <f t="shared" si="45"/>
        <v/>
      </c>
      <c r="F435" s="12" t="str">
        <f t="shared" si="46"/>
        <v/>
      </c>
      <c r="G435" s="13" t="str">
        <f t="shared" si="47"/>
        <v/>
      </c>
      <c r="H435" s="14" t="str">
        <f t="shared" ca="1" si="48"/>
        <v/>
      </c>
      <c r="I435" s="1"/>
    </row>
    <row r="436" spans="1:9" ht="36">
      <c r="A436" s="51"/>
      <c r="B436" s="9" t="str">
        <f t="shared" si="42"/>
        <v/>
      </c>
      <c r="C436" s="10" t="str">
        <f t="shared" si="43"/>
        <v>[]</v>
      </c>
      <c r="D436" s="11" t="str">
        <f t="shared" si="44"/>
        <v/>
      </c>
      <c r="E436" s="11" t="str">
        <f t="shared" si="45"/>
        <v/>
      </c>
      <c r="F436" s="12" t="str">
        <f t="shared" si="46"/>
        <v/>
      </c>
      <c r="G436" s="13" t="str">
        <f t="shared" si="47"/>
        <v/>
      </c>
      <c r="H436" s="14" t="str">
        <f t="shared" ca="1" si="48"/>
        <v/>
      </c>
      <c r="I436" s="1"/>
    </row>
    <row r="437" spans="1:9" ht="36">
      <c r="A437" s="51"/>
      <c r="B437" s="9" t="str">
        <f t="shared" si="42"/>
        <v/>
      </c>
      <c r="C437" s="10" t="str">
        <f t="shared" si="43"/>
        <v>[]</v>
      </c>
      <c r="D437" s="11" t="str">
        <f t="shared" si="44"/>
        <v/>
      </c>
      <c r="E437" s="11" t="str">
        <f t="shared" si="45"/>
        <v/>
      </c>
      <c r="F437" s="12" t="str">
        <f t="shared" si="46"/>
        <v/>
      </c>
      <c r="G437" s="13" t="str">
        <f t="shared" si="47"/>
        <v/>
      </c>
      <c r="H437" s="14" t="str">
        <f t="shared" ca="1" si="48"/>
        <v/>
      </c>
      <c r="I437" s="1"/>
    </row>
    <row r="438" spans="1:9" ht="36">
      <c r="A438" s="51"/>
      <c r="B438" s="9" t="str">
        <f t="shared" si="42"/>
        <v/>
      </c>
      <c r="C438" s="10" t="str">
        <f t="shared" si="43"/>
        <v>[]</v>
      </c>
      <c r="D438" s="11" t="str">
        <f t="shared" si="44"/>
        <v/>
      </c>
      <c r="E438" s="11" t="str">
        <f t="shared" si="45"/>
        <v/>
      </c>
      <c r="F438" s="12" t="str">
        <f t="shared" si="46"/>
        <v/>
      </c>
      <c r="G438" s="13" t="str">
        <f t="shared" si="47"/>
        <v/>
      </c>
      <c r="H438" s="14" t="str">
        <f t="shared" ca="1" si="48"/>
        <v/>
      </c>
      <c r="I438" s="1"/>
    </row>
    <row r="439" spans="1:9" ht="36">
      <c r="A439" s="51"/>
      <c r="B439" s="9" t="str">
        <f t="shared" si="42"/>
        <v/>
      </c>
      <c r="C439" s="10" t="str">
        <f t="shared" si="43"/>
        <v>[]</v>
      </c>
      <c r="D439" s="11" t="str">
        <f t="shared" si="44"/>
        <v/>
      </c>
      <c r="E439" s="11" t="str">
        <f t="shared" si="45"/>
        <v/>
      </c>
      <c r="F439" s="12" t="str">
        <f t="shared" si="46"/>
        <v/>
      </c>
      <c r="G439" s="13" t="str">
        <f t="shared" si="47"/>
        <v/>
      </c>
      <c r="H439" s="14" t="str">
        <f t="shared" ca="1" si="48"/>
        <v/>
      </c>
      <c r="I439" s="1"/>
    </row>
    <row r="440" spans="1:9" ht="36">
      <c r="A440" s="51"/>
      <c r="B440" s="9" t="str">
        <f t="shared" si="42"/>
        <v/>
      </c>
      <c r="C440" s="10" t="str">
        <f t="shared" si="43"/>
        <v>[]</v>
      </c>
      <c r="D440" s="11" t="str">
        <f t="shared" si="44"/>
        <v/>
      </c>
      <c r="E440" s="11" t="str">
        <f t="shared" si="45"/>
        <v/>
      </c>
      <c r="F440" s="12" t="str">
        <f t="shared" si="46"/>
        <v/>
      </c>
      <c r="G440" s="13" t="str">
        <f t="shared" si="47"/>
        <v/>
      </c>
      <c r="H440" s="14" t="str">
        <f t="shared" ca="1" si="48"/>
        <v/>
      </c>
      <c r="I440" s="1"/>
    </row>
    <row r="441" spans="1:9" ht="36">
      <c r="A441" s="51"/>
      <c r="B441" s="9" t="str">
        <f t="shared" si="42"/>
        <v/>
      </c>
      <c r="C441" s="10" t="str">
        <f t="shared" si="43"/>
        <v>[]</v>
      </c>
      <c r="D441" s="11" t="str">
        <f t="shared" si="44"/>
        <v/>
      </c>
      <c r="E441" s="11" t="str">
        <f t="shared" si="45"/>
        <v/>
      </c>
      <c r="F441" s="12" t="str">
        <f t="shared" si="46"/>
        <v/>
      </c>
      <c r="G441" s="13" t="str">
        <f t="shared" si="47"/>
        <v/>
      </c>
      <c r="H441" s="14" t="str">
        <f t="shared" ca="1" si="48"/>
        <v/>
      </c>
      <c r="I441" s="1"/>
    </row>
    <row r="442" spans="1:9" ht="36">
      <c r="A442" s="51"/>
      <c r="B442" s="9" t="str">
        <f t="shared" si="42"/>
        <v/>
      </c>
      <c r="C442" s="10" t="str">
        <f t="shared" si="43"/>
        <v>[]</v>
      </c>
      <c r="D442" s="11" t="str">
        <f t="shared" si="44"/>
        <v/>
      </c>
      <c r="E442" s="11" t="str">
        <f t="shared" si="45"/>
        <v/>
      </c>
      <c r="F442" s="12" t="str">
        <f t="shared" si="46"/>
        <v/>
      </c>
      <c r="G442" s="13" t="str">
        <f t="shared" si="47"/>
        <v/>
      </c>
      <c r="H442" s="14" t="str">
        <f t="shared" ca="1" si="48"/>
        <v/>
      </c>
      <c r="I442" s="1"/>
    </row>
    <row r="443" spans="1:9" ht="36">
      <c r="A443" s="51"/>
      <c r="B443" s="9" t="str">
        <f t="shared" si="42"/>
        <v/>
      </c>
      <c r="C443" s="10" t="str">
        <f t="shared" si="43"/>
        <v>[]</v>
      </c>
      <c r="D443" s="11" t="str">
        <f t="shared" si="44"/>
        <v/>
      </c>
      <c r="E443" s="11" t="str">
        <f t="shared" si="45"/>
        <v/>
      </c>
      <c r="F443" s="12" t="str">
        <f t="shared" si="46"/>
        <v/>
      </c>
      <c r="G443" s="13" t="str">
        <f t="shared" si="47"/>
        <v/>
      </c>
      <c r="H443" s="14" t="str">
        <f t="shared" ca="1" si="48"/>
        <v/>
      </c>
      <c r="I443" s="1"/>
    </row>
    <row r="444" spans="1:9" ht="36">
      <c r="A444" s="51"/>
      <c r="B444" s="9" t="str">
        <f t="shared" si="42"/>
        <v/>
      </c>
      <c r="C444" s="10" t="str">
        <f t="shared" si="43"/>
        <v>[]</v>
      </c>
      <c r="D444" s="11" t="str">
        <f t="shared" si="44"/>
        <v/>
      </c>
      <c r="E444" s="11" t="str">
        <f t="shared" si="45"/>
        <v/>
      </c>
      <c r="F444" s="12" t="str">
        <f t="shared" si="46"/>
        <v/>
      </c>
      <c r="G444" s="13" t="str">
        <f t="shared" si="47"/>
        <v/>
      </c>
      <c r="H444" s="14" t="str">
        <f t="shared" ca="1" si="48"/>
        <v/>
      </c>
      <c r="I444" s="1"/>
    </row>
    <row r="445" spans="1:9" ht="36">
      <c r="A445" s="51"/>
      <c r="B445" s="9" t="str">
        <f t="shared" si="42"/>
        <v/>
      </c>
      <c r="C445" s="10" t="str">
        <f t="shared" si="43"/>
        <v>[]</v>
      </c>
      <c r="D445" s="11" t="str">
        <f t="shared" si="44"/>
        <v/>
      </c>
      <c r="E445" s="11" t="str">
        <f t="shared" si="45"/>
        <v/>
      </c>
      <c r="F445" s="12" t="str">
        <f t="shared" si="46"/>
        <v/>
      </c>
      <c r="G445" s="13" t="str">
        <f t="shared" si="47"/>
        <v/>
      </c>
      <c r="H445" s="14" t="str">
        <f t="shared" ca="1" si="48"/>
        <v/>
      </c>
      <c r="I445" s="1"/>
    </row>
    <row r="446" spans="1:9" ht="36">
      <c r="A446" s="51"/>
      <c r="B446" s="9" t="str">
        <f t="shared" si="42"/>
        <v/>
      </c>
      <c r="C446" s="10" t="str">
        <f t="shared" si="43"/>
        <v>[]</v>
      </c>
      <c r="D446" s="11" t="str">
        <f t="shared" si="44"/>
        <v/>
      </c>
      <c r="E446" s="11" t="str">
        <f t="shared" si="45"/>
        <v/>
      </c>
      <c r="F446" s="12" t="str">
        <f t="shared" si="46"/>
        <v/>
      </c>
      <c r="G446" s="13" t="str">
        <f t="shared" si="47"/>
        <v/>
      </c>
      <c r="H446" s="14" t="str">
        <f t="shared" ca="1" si="48"/>
        <v/>
      </c>
      <c r="I446" s="1"/>
    </row>
    <row r="447" spans="1:9" ht="36">
      <c r="A447" s="51"/>
      <c r="B447" s="9" t="str">
        <f t="shared" si="42"/>
        <v/>
      </c>
      <c r="C447" s="10" t="str">
        <f t="shared" si="43"/>
        <v>[]</v>
      </c>
      <c r="D447" s="11" t="str">
        <f t="shared" si="44"/>
        <v/>
      </c>
      <c r="E447" s="11" t="str">
        <f t="shared" si="45"/>
        <v/>
      </c>
      <c r="F447" s="12" t="str">
        <f t="shared" si="46"/>
        <v/>
      </c>
      <c r="G447" s="13" t="str">
        <f t="shared" si="47"/>
        <v/>
      </c>
      <c r="H447" s="14" t="str">
        <f t="shared" ca="1" si="48"/>
        <v/>
      </c>
      <c r="I447" s="1"/>
    </row>
    <row r="448" spans="1:9" ht="36">
      <c r="A448" s="51"/>
      <c r="B448" s="9" t="str">
        <f t="shared" si="42"/>
        <v/>
      </c>
      <c r="C448" s="10" t="str">
        <f t="shared" si="43"/>
        <v>[]</v>
      </c>
      <c r="D448" s="11" t="str">
        <f t="shared" si="44"/>
        <v/>
      </c>
      <c r="E448" s="11" t="str">
        <f t="shared" si="45"/>
        <v/>
      </c>
      <c r="F448" s="12" t="str">
        <f t="shared" si="46"/>
        <v/>
      </c>
      <c r="G448" s="13" t="str">
        <f t="shared" si="47"/>
        <v/>
      </c>
      <c r="H448" s="14" t="str">
        <f t="shared" ca="1" si="48"/>
        <v/>
      </c>
      <c r="I448" s="1"/>
    </row>
    <row r="449" spans="1:9" ht="36">
      <c r="A449" s="51"/>
      <c r="B449" s="9" t="str">
        <f t="shared" ref="B449:B507" si="49">IFERROR("@" &amp; MID(A449, SEARCH("{", A449) + 1, SEARCH(",", A449) - SEARCH("{", A449) - 1), "")</f>
        <v/>
      </c>
      <c r="C449" s="10" t="str">
        <f t="shared" ref="C449:C507" si="50">"[" &amp; B449 &amp; "]"</f>
        <v>[]</v>
      </c>
      <c r="D449" s="11" t="str">
        <f t="shared" ref="D449:D499" si="51">IFERROR(MID(A449,SEARCH("year = {",A449)+8,4), "")</f>
        <v/>
      </c>
      <c r="E449" s="11" t="str">
        <f t="shared" ref="E449:E499" si="52">IFERROR(MID(A449, SEARCH("author = {", A449) + 10, SEARCH("}", A449, SEARCH("author = {", A449)) - SEARCH("author = {", A449) - 10), "")</f>
        <v/>
      </c>
      <c r="F449" s="12" t="str">
        <f t="shared" ref="F449:F499" si="53">IFERROR(IF(ISERROR(FIND("title =",A449)),"",MID(A449,FIND("title =",A449)+9,FIND("},",A449,FIND("title =",A449))-FIND("title =",A449)-9)),"")</f>
        <v/>
      </c>
      <c r="G449" s="13" t="str">
        <f t="shared" ref="G449:G499" si="54">IFERROR("https://doi.org/" &amp; MID(A449, SEARCH("doi = {", A449) + 7, FIND("}", A449, SEARCH("doi = {", A449)) - SEARCH("doi = {", A449) - 7),"")</f>
        <v/>
      </c>
      <c r="H449" s="14" t="str">
        <f t="shared" ref="H449:H499" ca="1" si="55">IF(A449&lt;&gt;"",IF(H449&lt;&gt;"",H449,NOW()),"")</f>
        <v/>
      </c>
      <c r="I449" s="1"/>
    </row>
    <row r="450" spans="1:9" ht="36">
      <c r="A450" s="51"/>
      <c r="B450" s="9" t="str">
        <f t="shared" si="49"/>
        <v/>
      </c>
      <c r="C450" s="10" t="str">
        <f t="shared" si="50"/>
        <v>[]</v>
      </c>
      <c r="D450" s="11" t="str">
        <f t="shared" si="51"/>
        <v/>
      </c>
      <c r="E450" s="11" t="str">
        <f t="shared" si="52"/>
        <v/>
      </c>
      <c r="F450" s="12" t="str">
        <f t="shared" si="53"/>
        <v/>
      </c>
      <c r="G450" s="13" t="str">
        <f t="shared" si="54"/>
        <v/>
      </c>
      <c r="H450" s="14" t="str">
        <f t="shared" ca="1" si="55"/>
        <v/>
      </c>
      <c r="I450" s="1"/>
    </row>
    <row r="451" spans="1:9" ht="36">
      <c r="A451" s="51"/>
      <c r="B451" s="9" t="str">
        <f t="shared" si="49"/>
        <v/>
      </c>
      <c r="C451" s="10" t="str">
        <f t="shared" si="50"/>
        <v>[]</v>
      </c>
      <c r="D451" s="11" t="str">
        <f t="shared" si="51"/>
        <v/>
      </c>
      <c r="E451" s="11" t="str">
        <f t="shared" si="52"/>
        <v/>
      </c>
      <c r="F451" s="12" t="str">
        <f t="shared" si="53"/>
        <v/>
      </c>
      <c r="G451" s="13" t="str">
        <f t="shared" si="54"/>
        <v/>
      </c>
      <c r="H451" s="14" t="str">
        <f t="shared" ca="1" si="55"/>
        <v/>
      </c>
      <c r="I451" s="1"/>
    </row>
    <row r="452" spans="1:9" ht="36">
      <c r="A452" s="51"/>
      <c r="B452" s="9" t="str">
        <f t="shared" si="49"/>
        <v/>
      </c>
      <c r="C452" s="10" t="str">
        <f t="shared" si="50"/>
        <v>[]</v>
      </c>
      <c r="D452" s="11" t="str">
        <f t="shared" si="51"/>
        <v/>
      </c>
      <c r="E452" s="11" t="str">
        <f t="shared" si="52"/>
        <v/>
      </c>
      <c r="F452" s="12" t="str">
        <f t="shared" si="53"/>
        <v/>
      </c>
      <c r="G452" s="13" t="str">
        <f t="shared" si="54"/>
        <v/>
      </c>
      <c r="H452" s="14" t="str">
        <f t="shared" ca="1" si="55"/>
        <v/>
      </c>
      <c r="I452" s="1"/>
    </row>
    <row r="453" spans="1:9" ht="36">
      <c r="A453" s="51"/>
      <c r="B453" s="9" t="str">
        <f t="shared" si="49"/>
        <v/>
      </c>
      <c r="C453" s="10" t="str">
        <f t="shared" si="50"/>
        <v>[]</v>
      </c>
      <c r="D453" s="11" t="str">
        <f t="shared" si="51"/>
        <v/>
      </c>
      <c r="E453" s="11" t="str">
        <f t="shared" si="52"/>
        <v/>
      </c>
      <c r="F453" s="12" t="str">
        <f t="shared" si="53"/>
        <v/>
      </c>
      <c r="G453" s="13" t="str">
        <f t="shared" si="54"/>
        <v/>
      </c>
      <c r="H453" s="14" t="str">
        <f t="shared" ca="1" si="55"/>
        <v/>
      </c>
      <c r="I453" s="1"/>
    </row>
    <row r="454" spans="1:9" ht="36">
      <c r="A454" s="51"/>
      <c r="B454" s="9" t="str">
        <f t="shared" si="49"/>
        <v/>
      </c>
      <c r="C454" s="10" t="str">
        <f t="shared" si="50"/>
        <v>[]</v>
      </c>
      <c r="D454" s="11" t="str">
        <f t="shared" si="51"/>
        <v/>
      </c>
      <c r="E454" s="11" t="str">
        <f t="shared" si="52"/>
        <v/>
      </c>
      <c r="F454" s="12" t="str">
        <f t="shared" si="53"/>
        <v/>
      </c>
      <c r="G454" s="13" t="str">
        <f t="shared" si="54"/>
        <v/>
      </c>
      <c r="H454" s="14" t="str">
        <f t="shared" ca="1" si="55"/>
        <v/>
      </c>
      <c r="I454" s="1"/>
    </row>
    <row r="455" spans="1:9" ht="36">
      <c r="A455" s="51"/>
      <c r="B455" s="9" t="str">
        <f t="shared" si="49"/>
        <v/>
      </c>
      <c r="C455" s="10" t="str">
        <f t="shared" si="50"/>
        <v>[]</v>
      </c>
      <c r="D455" s="11" t="str">
        <f t="shared" si="51"/>
        <v/>
      </c>
      <c r="E455" s="11" t="str">
        <f t="shared" si="52"/>
        <v/>
      </c>
      <c r="F455" s="12" t="str">
        <f t="shared" si="53"/>
        <v/>
      </c>
      <c r="G455" s="13" t="str">
        <f t="shared" si="54"/>
        <v/>
      </c>
      <c r="H455" s="14" t="str">
        <f t="shared" ca="1" si="55"/>
        <v/>
      </c>
      <c r="I455" s="1"/>
    </row>
    <row r="456" spans="1:9" ht="36">
      <c r="A456" s="51"/>
      <c r="B456" s="9" t="str">
        <f t="shared" si="49"/>
        <v/>
      </c>
      <c r="C456" s="10" t="str">
        <f t="shared" si="50"/>
        <v>[]</v>
      </c>
      <c r="D456" s="11" t="str">
        <f t="shared" si="51"/>
        <v/>
      </c>
      <c r="E456" s="11" t="str">
        <f t="shared" si="52"/>
        <v/>
      </c>
      <c r="F456" s="12" t="str">
        <f t="shared" si="53"/>
        <v/>
      </c>
      <c r="G456" s="13" t="str">
        <f t="shared" si="54"/>
        <v/>
      </c>
      <c r="H456" s="14" t="str">
        <f t="shared" ca="1" si="55"/>
        <v/>
      </c>
      <c r="I456" s="1"/>
    </row>
    <row r="457" spans="1:9" ht="36">
      <c r="A457" s="51"/>
      <c r="B457" s="9" t="str">
        <f t="shared" si="49"/>
        <v/>
      </c>
      <c r="C457" s="10" t="str">
        <f t="shared" si="50"/>
        <v>[]</v>
      </c>
      <c r="D457" s="11" t="str">
        <f t="shared" si="51"/>
        <v/>
      </c>
      <c r="E457" s="11" t="str">
        <f t="shared" si="52"/>
        <v/>
      </c>
      <c r="F457" s="12" t="str">
        <f t="shared" si="53"/>
        <v/>
      </c>
      <c r="G457" s="13" t="str">
        <f t="shared" si="54"/>
        <v/>
      </c>
      <c r="H457" s="14" t="str">
        <f t="shared" ca="1" si="55"/>
        <v/>
      </c>
      <c r="I457" s="1"/>
    </row>
    <row r="458" spans="1:9" ht="36">
      <c r="A458" s="51"/>
      <c r="B458" s="9" t="str">
        <f t="shared" si="49"/>
        <v/>
      </c>
      <c r="C458" s="10" t="str">
        <f t="shared" si="50"/>
        <v>[]</v>
      </c>
      <c r="D458" s="11" t="str">
        <f t="shared" si="51"/>
        <v/>
      </c>
      <c r="E458" s="11" t="str">
        <f t="shared" si="52"/>
        <v/>
      </c>
      <c r="F458" s="12" t="str">
        <f t="shared" si="53"/>
        <v/>
      </c>
      <c r="G458" s="13" t="str">
        <f t="shared" si="54"/>
        <v/>
      </c>
      <c r="H458" s="14" t="str">
        <f t="shared" ca="1" si="55"/>
        <v/>
      </c>
      <c r="I458" s="1"/>
    </row>
    <row r="459" spans="1:9" ht="36">
      <c r="A459" s="51"/>
      <c r="B459" s="9" t="str">
        <f t="shared" si="49"/>
        <v/>
      </c>
      <c r="C459" s="10" t="str">
        <f t="shared" si="50"/>
        <v>[]</v>
      </c>
      <c r="D459" s="11" t="str">
        <f t="shared" si="51"/>
        <v/>
      </c>
      <c r="E459" s="11" t="str">
        <f t="shared" si="52"/>
        <v/>
      </c>
      <c r="F459" s="12" t="str">
        <f t="shared" si="53"/>
        <v/>
      </c>
      <c r="G459" s="13" t="str">
        <f t="shared" si="54"/>
        <v/>
      </c>
      <c r="H459" s="14" t="str">
        <f t="shared" ca="1" si="55"/>
        <v/>
      </c>
      <c r="I459" s="1"/>
    </row>
    <row r="460" spans="1:9" ht="36">
      <c r="A460" s="51"/>
      <c r="B460" s="9" t="str">
        <f t="shared" si="49"/>
        <v/>
      </c>
      <c r="C460" s="10" t="str">
        <f t="shared" si="50"/>
        <v>[]</v>
      </c>
      <c r="D460" s="11" t="str">
        <f t="shared" si="51"/>
        <v/>
      </c>
      <c r="E460" s="11" t="str">
        <f t="shared" si="52"/>
        <v/>
      </c>
      <c r="F460" s="12" t="str">
        <f t="shared" si="53"/>
        <v/>
      </c>
      <c r="G460" s="13" t="str">
        <f t="shared" si="54"/>
        <v/>
      </c>
      <c r="H460" s="14" t="str">
        <f t="shared" ca="1" si="55"/>
        <v/>
      </c>
      <c r="I460" s="1"/>
    </row>
    <row r="461" spans="1:9" ht="36">
      <c r="A461" s="51"/>
      <c r="B461" s="9" t="str">
        <f t="shared" si="49"/>
        <v/>
      </c>
      <c r="C461" s="10" t="str">
        <f t="shared" si="50"/>
        <v>[]</v>
      </c>
      <c r="D461" s="11" t="str">
        <f t="shared" si="51"/>
        <v/>
      </c>
      <c r="E461" s="11" t="str">
        <f t="shared" si="52"/>
        <v/>
      </c>
      <c r="F461" s="12" t="str">
        <f t="shared" si="53"/>
        <v/>
      </c>
      <c r="G461" s="13" t="str">
        <f t="shared" si="54"/>
        <v/>
      </c>
      <c r="H461" s="14" t="str">
        <f t="shared" ca="1" si="55"/>
        <v/>
      </c>
      <c r="I461" s="1"/>
    </row>
    <row r="462" spans="1:9" ht="36">
      <c r="A462" s="51"/>
      <c r="B462" s="9" t="str">
        <f t="shared" si="49"/>
        <v/>
      </c>
      <c r="C462" s="10" t="str">
        <f t="shared" si="50"/>
        <v>[]</v>
      </c>
      <c r="D462" s="11" t="str">
        <f t="shared" si="51"/>
        <v/>
      </c>
      <c r="E462" s="11" t="str">
        <f t="shared" si="52"/>
        <v/>
      </c>
      <c r="F462" s="12" t="str">
        <f t="shared" si="53"/>
        <v/>
      </c>
      <c r="G462" s="13" t="str">
        <f t="shared" si="54"/>
        <v/>
      </c>
      <c r="H462" s="14" t="str">
        <f t="shared" ca="1" si="55"/>
        <v/>
      </c>
      <c r="I462" s="1"/>
    </row>
    <row r="463" spans="1:9" ht="36">
      <c r="A463" s="51"/>
      <c r="B463" s="9" t="str">
        <f t="shared" si="49"/>
        <v/>
      </c>
      <c r="C463" s="10" t="str">
        <f t="shared" si="50"/>
        <v>[]</v>
      </c>
      <c r="D463" s="11" t="str">
        <f t="shared" si="51"/>
        <v/>
      </c>
      <c r="E463" s="11" t="str">
        <f t="shared" si="52"/>
        <v/>
      </c>
      <c r="F463" s="12" t="str">
        <f t="shared" si="53"/>
        <v/>
      </c>
      <c r="G463" s="13" t="str">
        <f t="shared" si="54"/>
        <v/>
      </c>
      <c r="H463" s="14" t="str">
        <f t="shared" ca="1" si="55"/>
        <v/>
      </c>
      <c r="I463" s="1"/>
    </row>
    <row r="464" spans="1:9" ht="36">
      <c r="A464" s="51"/>
      <c r="B464" s="9" t="str">
        <f t="shared" si="49"/>
        <v/>
      </c>
      <c r="C464" s="10" t="str">
        <f t="shared" si="50"/>
        <v>[]</v>
      </c>
      <c r="D464" s="11" t="str">
        <f t="shared" si="51"/>
        <v/>
      </c>
      <c r="E464" s="11" t="str">
        <f t="shared" si="52"/>
        <v/>
      </c>
      <c r="F464" s="12" t="str">
        <f t="shared" si="53"/>
        <v/>
      </c>
      <c r="G464" s="13" t="str">
        <f t="shared" si="54"/>
        <v/>
      </c>
      <c r="H464" s="14" t="str">
        <f t="shared" ca="1" si="55"/>
        <v/>
      </c>
      <c r="I464" s="1"/>
    </row>
    <row r="465" spans="1:9" ht="36">
      <c r="A465" s="51"/>
      <c r="B465" s="9" t="str">
        <f t="shared" si="49"/>
        <v/>
      </c>
      <c r="C465" s="10" t="str">
        <f t="shared" si="50"/>
        <v>[]</v>
      </c>
      <c r="D465" s="11" t="str">
        <f t="shared" si="51"/>
        <v/>
      </c>
      <c r="E465" s="11" t="str">
        <f t="shared" si="52"/>
        <v/>
      </c>
      <c r="F465" s="12" t="str">
        <f t="shared" si="53"/>
        <v/>
      </c>
      <c r="G465" s="13" t="str">
        <f t="shared" si="54"/>
        <v/>
      </c>
      <c r="H465" s="14" t="str">
        <f t="shared" ca="1" si="55"/>
        <v/>
      </c>
      <c r="I465" s="1"/>
    </row>
    <row r="466" spans="1:9" ht="36">
      <c r="A466" s="51"/>
      <c r="B466" s="9" t="str">
        <f t="shared" si="49"/>
        <v/>
      </c>
      <c r="C466" s="10" t="str">
        <f t="shared" si="50"/>
        <v>[]</v>
      </c>
      <c r="D466" s="11" t="str">
        <f t="shared" si="51"/>
        <v/>
      </c>
      <c r="E466" s="11" t="str">
        <f t="shared" si="52"/>
        <v/>
      </c>
      <c r="F466" s="12" t="str">
        <f t="shared" si="53"/>
        <v/>
      </c>
      <c r="G466" s="13" t="str">
        <f t="shared" si="54"/>
        <v/>
      </c>
      <c r="H466" s="14" t="str">
        <f t="shared" ca="1" si="55"/>
        <v/>
      </c>
      <c r="I466" s="1"/>
    </row>
    <row r="467" spans="1:9" ht="36">
      <c r="A467" s="51"/>
      <c r="B467" s="9" t="str">
        <f t="shared" si="49"/>
        <v/>
      </c>
      <c r="C467" s="10" t="str">
        <f t="shared" si="50"/>
        <v>[]</v>
      </c>
      <c r="D467" s="11" t="str">
        <f t="shared" si="51"/>
        <v/>
      </c>
      <c r="E467" s="11" t="str">
        <f t="shared" si="52"/>
        <v/>
      </c>
      <c r="F467" s="12" t="str">
        <f t="shared" si="53"/>
        <v/>
      </c>
      <c r="G467" s="13" t="str">
        <f t="shared" si="54"/>
        <v/>
      </c>
      <c r="H467" s="14" t="str">
        <f t="shared" ca="1" si="55"/>
        <v/>
      </c>
      <c r="I467" s="1"/>
    </row>
    <row r="468" spans="1:9" ht="36">
      <c r="A468" s="51"/>
      <c r="B468" s="9" t="str">
        <f t="shared" si="49"/>
        <v/>
      </c>
      <c r="C468" s="10" t="str">
        <f t="shared" si="50"/>
        <v>[]</v>
      </c>
      <c r="D468" s="11" t="str">
        <f t="shared" si="51"/>
        <v/>
      </c>
      <c r="E468" s="11" t="str">
        <f t="shared" si="52"/>
        <v/>
      </c>
      <c r="F468" s="12" t="str">
        <f t="shared" si="53"/>
        <v/>
      </c>
      <c r="G468" s="13" t="str">
        <f t="shared" si="54"/>
        <v/>
      </c>
      <c r="H468" s="14" t="str">
        <f t="shared" ca="1" si="55"/>
        <v/>
      </c>
      <c r="I468" s="1"/>
    </row>
    <row r="469" spans="1:9" ht="36">
      <c r="A469" s="51"/>
      <c r="B469" s="9" t="str">
        <f t="shared" si="49"/>
        <v/>
      </c>
      <c r="C469" s="10" t="str">
        <f t="shared" si="50"/>
        <v>[]</v>
      </c>
      <c r="D469" s="11" t="str">
        <f t="shared" si="51"/>
        <v/>
      </c>
      <c r="E469" s="11" t="str">
        <f t="shared" si="52"/>
        <v/>
      </c>
      <c r="F469" s="12" t="str">
        <f t="shared" si="53"/>
        <v/>
      </c>
      <c r="G469" s="13" t="str">
        <f t="shared" si="54"/>
        <v/>
      </c>
      <c r="H469" s="14" t="str">
        <f t="shared" ca="1" si="55"/>
        <v/>
      </c>
      <c r="I469" s="1"/>
    </row>
    <row r="470" spans="1:9" ht="36">
      <c r="A470" s="51"/>
      <c r="B470" s="9" t="str">
        <f t="shared" si="49"/>
        <v/>
      </c>
      <c r="C470" s="10" t="str">
        <f t="shared" si="50"/>
        <v>[]</v>
      </c>
      <c r="D470" s="11" t="str">
        <f t="shared" si="51"/>
        <v/>
      </c>
      <c r="E470" s="11" t="str">
        <f t="shared" si="52"/>
        <v/>
      </c>
      <c r="F470" s="12" t="str">
        <f t="shared" si="53"/>
        <v/>
      </c>
      <c r="G470" s="13" t="str">
        <f t="shared" si="54"/>
        <v/>
      </c>
      <c r="H470" s="14" t="str">
        <f t="shared" ca="1" si="55"/>
        <v/>
      </c>
      <c r="I470" s="1"/>
    </row>
    <row r="471" spans="1:9" ht="36">
      <c r="A471" s="51"/>
      <c r="B471" s="9" t="str">
        <f t="shared" si="49"/>
        <v/>
      </c>
      <c r="C471" s="10" t="str">
        <f t="shared" si="50"/>
        <v>[]</v>
      </c>
      <c r="D471" s="11" t="str">
        <f t="shared" si="51"/>
        <v/>
      </c>
      <c r="E471" s="11" t="str">
        <f t="shared" si="52"/>
        <v/>
      </c>
      <c r="F471" s="12" t="str">
        <f t="shared" si="53"/>
        <v/>
      </c>
      <c r="G471" s="13" t="str">
        <f t="shared" si="54"/>
        <v/>
      </c>
      <c r="H471" s="14" t="str">
        <f t="shared" ca="1" si="55"/>
        <v/>
      </c>
      <c r="I471" s="1"/>
    </row>
    <row r="472" spans="1:9" ht="36">
      <c r="A472" s="51"/>
      <c r="B472" s="9" t="str">
        <f t="shared" si="49"/>
        <v/>
      </c>
      <c r="C472" s="10" t="str">
        <f t="shared" si="50"/>
        <v>[]</v>
      </c>
      <c r="D472" s="11" t="str">
        <f t="shared" si="51"/>
        <v/>
      </c>
      <c r="E472" s="11" t="str">
        <f t="shared" si="52"/>
        <v/>
      </c>
      <c r="F472" s="12" t="str">
        <f t="shared" si="53"/>
        <v/>
      </c>
      <c r="G472" s="13" t="str">
        <f t="shared" si="54"/>
        <v/>
      </c>
      <c r="H472" s="14" t="str">
        <f t="shared" ca="1" si="55"/>
        <v/>
      </c>
      <c r="I472" s="1"/>
    </row>
    <row r="473" spans="1:9" ht="36">
      <c r="A473" s="51"/>
      <c r="B473" s="9" t="str">
        <f t="shared" si="49"/>
        <v/>
      </c>
      <c r="C473" s="10" t="str">
        <f t="shared" si="50"/>
        <v>[]</v>
      </c>
      <c r="D473" s="11" t="str">
        <f t="shared" si="51"/>
        <v/>
      </c>
      <c r="E473" s="11" t="str">
        <f t="shared" si="52"/>
        <v/>
      </c>
      <c r="F473" s="12" t="str">
        <f t="shared" si="53"/>
        <v/>
      </c>
      <c r="G473" s="13" t="str">
        <f t="shared" si="54"/>
        <v/>
      </c>
      <c r="H473" s="14" t="str">
        <f t="shared" ca="1" si="55"/>
        <v/>
      </c>
      <c r="I473" s="1"/>
    </row>
    <row r="474" spans="1:9" ht="36">
      <c r="A474" s="51"/>
      <c r="B474" s="9" t="str">
        <f t="shared" si="49"/>
        <v/>
      </c>
      <c r="C474" s="10" t="str">
        <f t="shared" si="50"/>
        <v>[]</v>
      </c>
      <c r="D474" s="11" t="str">
        <f t="shared" si="51"/>
        <v/>
      </c>
      <c r="E474" s="11" t="str">
        <f t="shared" si="52"/>
        <v/>
      </c>
      <c r="F474" s="12" t="str">
        <f t="shared" si="53"/>
        <v/>
      </c>
      <c r="G474" s="13" t="str">
        <f t="shared" si="54"/>
        <v/>
      </c>
      <c r="H474" s="14" t="str">
        <f t="shared" ca="1" si="55"/>
        <v/>
      </c>
      <c r="I474" s="1"/>
    </row>
    <row r="475" spans="1:9" ht="36">
      <c r="A475" s="51"/>
      <c r="B475" s="9" t="str">
        <f t="shared" si="49"/>
        <v/>
      </c>
      <c r="C475" s="10" t="str">
        <f t="shared" si="50"/>
        <v>[]</v>
      </c>
      <c r="D475" s="11" t="str">
        <f t="shared" si="51"/>
        <v/>
      </c>
      <c r="E475" s="11" t="str">
        <f t="shared" si="52"/>
        <v/>
      </c>
      <c r="F475" s="12" t="str">
        <f t="shared" si="53"/>
        <v/>
      </c>
      <c r="G475" s="13" t="str">
        <f t="shared" si="54"/>
        <v/>
      </c>
      <c r="H475" s="14" t="str">
        <f t="shared" ca="1" si="55"/>
        <v/>
      </c>
      <c r="I475" s="1"/>
    </row>
    <row r="476" spans="1:9" ht="36">
      <c r="A476" s="51"/>
      <c r="B476" s="9" t="str">
        <f t="shared" si="49"/>
        <v/>
      </c>
      <c r="C476" s="10" t="str">
        <f t="shared" si="50"/>
        <v>[]</v>
      </c>
      <c r="D476" s="11" t="str">
        <f t="shared" si="51"/>
        <v/>
      </c>
      <c r="E476" s="11" t="str">
        <f t="shared" si="52"/>
        <v/>
      </c>
      <c r="F476" s="12" t="str">
        <f t="shared" si="53"/>
        <v/>
      </c>
      <c r="G476" s="13" t="str">
        <f t="shared" si="54"/>
        <v/>
      </c>
      <c r="H476" s="14" t="str">
        <f t="shared" ca="1" si="55"/>
        <v/>
      </c>
      <c r="I476" s="1"/>
    </row>
    <row r="477" spans="1:9" ht="36">
      <c r="A477" s="51"/>
      <c r="B477" s="9" t="str">
        <f t="shared" si="49"/>
        <v/>
      </c>
      <c r="C477" s="10" t="str">
        <f t="shared" si="50"/>
        <v>[]</v>
      </c>
      <c r="D477" s="11" t="str">
        <f t="shared" si="51"/>
        <v/>
      </c>
      <c r="E477" s="11" t="str">
        <f t="shared" si="52"/>
        <v/>
      </c>
      <c r="F477" s="12" t="str">
        <f t="shared" si="53"/>
        <v/>
      </c>
      <c r="G477" s="13" t="str">
        <f t="shared" si="54"/>
        <v/>
      </c>
      <c r="H477" s="14" t="str">
        <f t="shared" ca="1" si="55"/>
        <v/>
      </c>
      <c r="I477" s="1"/>
    </row>
    <row r="478" spans="1:9" ht="36">
      <c r="A478" s="51"/>
      <c r="B478" s="9" t="str">
        <f t="shared" si="49"/>
        <v/>
      </c>
      <c r="C478" s="10" t="str">
        <f t="shared" si="50"/>
        <v>[]</v>
      </c>
      <c r="D478" s="11" t="str">
        <f t="shared" si="51"/>
        <v/>
      </c>
      <c r="E478" s="11" t="str">
        <f t="shared" si="52"/>
        <v/>
      </c>
      <c r="F478" s="12" t="str">
        <f t="shared" si="53"/>
        <v/>
      </c>
      <c r="G478" s="13" t="str">
        <f t="shared" si="54"/>
        <v/>
      </c>
      <c r="H478" s="14" t="str">
        <f t="shared" ca="1" si="55"/>
        <v/>
      </c>
      <c r="I478" s="1"/>
    </row>
    <row r="479" spans="1:9" ht="36">
      <c r="A479" s="51"/>
      <c r="B479" s="9" t="str">
        <f t="shared" si="49"/>
        <v/>
      </c>
      <c r="C479" s="10" t="str">
        <f t="shared" si="50"/>
        <v>[]</v>
      </c>
      <c r="D479" s="11" t="str">
        <f t="shared" si="51"/>
        <v/>
      </c>
      <c r="E479" s="11" t="str">
        <f t="shared" si="52"/>
        <v/>
      </c>
      <c r="F479" s="12" t="str">
        <f t="shared" si="53"/>
        <v/>
      </c>
      <c r="G479" s="13" t="str">
        <f t="shared" si="54"/>
        <v/>
      </c>
      <c r="H479" s="14" t="str">
        <f t="shared" ca="1" si="55"/>
        <v/>
      </c>
      <c r="I479" s="1"/>
    </row>
    <row r="480" spans="1:9" ht="36">
      <c r="A480" s="51"/>
      <c r="B480" s="9" t="str">
        <f t="shared" si="49"/>
        <v/>
      </c>
      <c r="C480" s="10" t="str">
        <f t="shared" si="50"/>
        <v>[]</v>
      </c>
      <c r="D480" s="11" t="str">
        <f t="shared" si="51"/>
        <v/>
      </c>
      <c r="E480" s="11" t="str">
        <f t="shared" si="52"/>
        <v/>
      </c>
      <c r="F480" s="12" t="str">
        <f t="shared" si="53"/>
        <v/>
      </c>
      <c r="G480" s="13" t="str">
        <f t="shared" si="54"/>
        <v/>
      </c>
      <c r="H480" s="14" t="str">
        <f t="shared" ca="1" si="55"/>
        <v/>
      </c>
      <c r="I480" s="1"/>
    </row>
    <row r="481" spans="1:9" ht="36">
      <c r="A481" s="51"/>
      <c r="B481" s="9" t="str">
        <f t="shared" si="49"/>
        <v/>
      </c>
      <c r="C481" s="10" t="str">
        <f t="shared" si="50"/>
        <v>[]</v>
      </c>
      <c r="D481" s="11" t="str">
        <f t="shared" si="51"/>
        <v/>
      </c>
      <c r="E481" s="11" t="str">
        <f t="shared" si="52"/>
        <v/>
      </c>
      <c r="F481" s="12" t="str">
        <f t="shared" si="53"/>
        <v/>
      </c>
      <c r="G481" s="13" t="str">
        <f t="shared" si="54"/>
        <v/>
      </c>
      <c r="H481" s="14" t="str">
        <f t="shared" ca="1" si="55"/>
        <v/>
      </c>
      <c r="I481" s="1"/>
    </row>
    <row r="482" spans="1:9" ht="36">
      <c r="A482" s="51"/>
      <c r="B482" s="9" t="str">
        <f t="shared" si="49"/>
        <v/>
      </c>
      <c r="C482" s="10" t="str">
        <f t="shared" si="50"/>
        <v>[]</v>
      </c>
      <c r="D482" s="11" t="str">
        <f t="shared" si="51"/>
        <v/>
      </c>
      <c r="E482" s="11" t="str">
        <f t="shared" si="52"/>
        <v/>
      </c>
      <c r="F482" s="12" t="str">
        <f t="shared" si="53"/>
        <v/>
      </c>
      <c r="G482" s="13" t="str">
        <f t="shared" si="54"/>
        <v/>
      </c>
      <c r="H482" s="14" t="str">
        <f t="shared" ca="1" si="55"/>
        <v/>
      </c>
      <c r="I482" s="1"/>
    </row>
    <row r="483" spans="1:9" ht="36">
      <c r="A483" s="51"/>
      <c r="B483" s="9" t="str">
        <f t="shared" si="49"/>
        <v/>
      </c>
      <c r="C483" s="10" t="str">
        <f t="shared" si="50"/>
        <v>[]</v>
      </c>
      <c r="D483" s="11" t="str">
        <f t="shared" si="51"/>
        <v/>
      </c>
      <c r="E483" s="11" t="str">
        <f t="shared" si="52"/>
        <v/>
      </c>
      <c r="F483" s="12" t="str">
        <f t="shared" si="53"/>
        <v/>
      </c>
      <c r="G483" s="13" t="str">
        <f t="shared" si="54"/>
        <v/>
      </c>
      <c r="H483" s="14" t="str">
        <f t="shared" ca="1" si="55"/>
        <v/>
      </c>
      <c r="I483" s="1"/>
    </row>
    <row r="484" spans="1:9" ht="36">
      <c r="A484" s="51"/>
      <c r="B484" s="9" t="str">
        <f t="shared" si="49"/>
        <v/>
      </c>
      <c r="C484" s="10" t="str">
        <f t="shared" si="50"/>
        <v>[]</v>
      </c>
      <c r="D484" s="11" t="str">
        <f t="shared" si="51"/>
        <v/>
      </c>
      <c r="E484" s="11" t="str">
        <f t="shared" si="52"/>
        <v/>
      </c>
      <c r="F484" s="12" t="str">
        <f t="shared" si="53"/>
        <v/>
      </c>
      <c r="G484" s="13" t="str">
        <f t="shared" si="54"/>
        <v/>
      </c>
      <c r="H484" s="14" t="str">
        <f t="shared" ca="1" si="55"/>
        <v/>
      </c>
      <c r="I484" s="1"/>
    </row>
    <row r="485" spans="1:9" ht="36">
      <c r="A485" s="51"/>
      <c r="B485" s="9" t="str">
        <f t="shared" si="49"/>
        <v/>
      </c>
      <c r="C485" s="10" t="str">
        <f t="shared" si="50"/>
        <v>[]</v>
      </c>
      <c r="D485" s="11" t="str">
        <f t="shared" si="51"/>
        <v/>
      </c>
      <c r="E485" s="11" t="str">
        <f t="shared" si="52"/>
        <v/>
      </c>
      <c r="F485" s="12" t="str">
        <f t="shared" si="53"/>
        <v/>
      </c>
      <c r="G485" s="13" t="str">
        <f t="shared" si="54"/>
        <v/>
      </c>
      <c r="H485" s="14" t="str">
        <f t="shared" ca="1" si="55"/>
        <v/>
      </c>
      <c r="I485" s="1"/>
    </row>
    <row r="486" spans="1:9" ht="36">
      <c r="A486" s="51"/>
      <c r="B486" s="9" t="str">
        <f t="shared" si="49"/>
        <v/>
      </c>
      <c r="C486" s="10" t="str">
        <f t="shared" si="50"/>
        <v>[]</v>
      </c>
      <c r="D486" s="11" t="str">
        <f t="shared" si="51"/>
        <v/>
      </c>
      <c r="E486" s="11" t="str">
        <f t="shared" si="52"/>
        <v/>
      </c>
      <c r="F486" s="12" t="str">
        <f t="shared" si="53"/>
        <v/>
      </c>
      <c r="G486" s="13" t="str">
        <f t="shared" si="54"/>
        <v/>
      </c>
      <c r="H486" s="14" t="str">
        <f t="shared" ca="1" si="55"/>
        <v/>
      </c>
      <c r="I486" s="1"/>
    </row>
    <row r="487" spans="1:9" ht="36">
      <c r="A487" s="51"/>
      <c r="B487" s="9" t="str">
        <f t="shared" si="49"/>
        <v/>
      </c>
      <c r="C487" s="10" t="str">
        <f t="shared" si="50"/>
        <v>[]</v>
      </c>
      <c r="D487" s="11" t="str">
        <f t="shared" si="51"/>
        <v/>
      </c>
      <c r="E487" s="11" t="str">
        <f t="shared" si="52"/>
        <v/>
      </c>
      <c r="F487" s="12" t="str">
        <f t="shared" si="53"/>
        <v/>
      </c>
      <c r="G487" s="13" t="str">
        <f t="shared" si="54"/>
        <v/>
      </c>
      <c r="H487" s="14" t="str">
        <f t="shared" ca="1" si="55"/>
        <v/>
      </c>
      <c r="I487" s="1"/>
    </row>
    <row r="488" spans="1:9" ht="36">
      <c r="A488" s="51"/>
      <c r="B488" s="9" t="str">
        <f t="shared" si="49"/>
        <v/>
      </c>
      <c r="C488" s="10" t="str">
        <f t="shared" si="50"/>
        <v>[]</v>
      </c>
      <c r="D488" s="11" t="str">
        <f t="shared" si="51"/>
        <v/>
      </c>
      <c r="E488" s="11" t="str">
        <f t="shared" si="52"/>
        <v/>
      </c>
      <c r="F488" s="12" t="str">
        <f t="shared" si="53"/>
        <v/>
      </c>
      <c r="G488" s="13" t="str">
        <f t="shared" si="54"/>
        <v/>
      </c>
      <c r="H488" s="14" t="str">
        <f t="shared" ca="1" si="55"/>
        <v/>
      </c>
      <c r="I488" s="1"/>
    </row>
    <row r="489" spans="1:9" ht="36">
      <c r="A489" s="51"/>
      <c r="B489" s="9" t="str">
        <f t="shared" si="49"/>
        <v/>
      </c>
      <c r="C489" s="10" t="str">
        <f t="shared" si="50"/>
        <v>[]</v>
      </c>
      <c r="D489" s="11" t="str">
        <f t="shared" si="51"/>
        <v/>
      </c>
      <c r="E489" s="11" t="str">
        <f t="shared" si="52"/>
        <v/>
      </c>
      <c r="F489" s="12" t="str">
        <f t="shared" si="53"/>
        <v/>
      </c>
      <c r="G489" s="13" t="str">
        <f t="shared" si="54"/>
        <v/>
      </c>
      <c r="H489" s="14" t="str">
        <f t="shared" ca="1" si="55"/>
        <v/>
      </c>
      <c r="I489" s="1"/>
    </row>
    <row r="490" spans="1:9" ht="36">
      <c r="A490" s="51"/>
      <c r="B490" s="9" t="str">
        <f t="shared" si="49"/>
        <v/>
      </c>
      <c r="C490" s="10" t="str">
        <f t="shared" si="50"/>
        <v>[]</v>
      </c>
      <c r="D490" s="11" t="str">
        <f t="shared" si="51"/>
        <v/>
      </c>
      <c r="E490" s="11" t="str">
        <f t="shared" si="52"/>
        <v/>
      </c>
      <c r="F490" s="12" t="str">
        <f t="shared" si="53"/>
        <v/>
      </c>
      <c r="G490" s="13" t="str">
        <f t="shared" si="54"/>
        <v/>
      </c>
      <c r="H490" s="14" t="str">
        <f t="shared" ca="1" si="55"/>
        <v/>
      </c>
      <c r="I490" s="1"/>
    </row>
    <row r="491" spans="1:9" ht="36">
      <c r="A491" s="51"/>
      <c r="B491" s="9" t="str">
        <f t="shared" si="49"/>
        <v/>
      </c>
      <c r="C491" s="10" t="str">
        <f t="shared" si="50"/>
        <v>[]</v>
      </c>
      <c r="D491" s="11" t="str">
        <f t="shared" si="51"/>
        <v/>
      </c>
      <c r="E491" s="11" t="str">
        <f t="shared" si="52"/>
        <v/>
      </c>
      <c r="F491" s="12" t="str">
        <f t="shared" si="53"/>
        <v/>
      </c>
      <c r="G491" s="13" t="str">
        <f t="shared" si="54"/>
        <v/>
      </c>
      <c r="H491" s="14" t="str">
        <f t="shared" ca="1" si="55"/>
        <v/>
      </c>
      <c r="I491" s="1"/>
    </row>
    <row r="492" spans="1:9" ht="36">
      <c r="A492" s="51"/>
      <c r="B492" s="9" t="str">
        <f t="shared" si="49"/>
        <v/>
      </c>
      <c r="C492" s="10" t="str">
        <f t="shared" si="50"/>
        <v>[]</v>
      </c>
      <c r="D492" s="11" t="str">
        <f t="shared" si="51"/>
        <v/>
      </c>
      <c r="E492" s="11" t="str">
        <f t="shared" si="52"/>
        <v/>
      </c>
      <c r="F492" s="12" t="str">
        <f t="shared" si="53"/>
        <v/>
      </c>
      <c r="G492" s="13" t="str">
        <f t="shared" si="54"/>
        <v/>
      </c>
      <c r="H492" s="14" t="str">
        <f t="shared" ca="1" si="55"/>
        <v/>
      </c>
      <c r="I492" s="1"/>
    </row>
    <row r="493" spans="1:9" ht="36">
      <c r="A493" s="51"/>
      <c r="B493" s="9" t="str">
        <f t="shared" si="49"/>
        <v/>
      </c>
      <c r="C493" s="10" t="str">
        <f t="shared" si="50"/>
        <v>[]</v>
      </c>
      <c r="D493" s="11" t="str">
        <f t="shared" si="51"/>
        <v/>
      </c>
      <c r="E493" s="11" t="str">
        <f t="shared" si="52"/>
        <v/>
      </c>
      <c r="F493" s="12" t="str">
        <f t="shared" si="53"/>
        <v/>
      </c>
      <c r="G493" s="13" t="str">
        <f t="shared" si="54"/>
        <v/>
      </c>
      <c r="H493" s="14" t="str">
        <f t="shared" ca="1" si="55"/>
        <v/>
      </c>
      <c r="I493" s="1"/>
    </row>
    <row r="494" spans="1:9" ht="36">
      <c r="A494" s="51"/>
      <c r="B494" s="9" t="str">
        <f t="shared" si="49"/>
        <v/>
      </c>
      <c r="C494" s="10" t="str">
        <f t="shared" si="50"/>
        <v>[]</v>
      </c>
      <c r="D494" s="11" t="str">
        <f t="shared" si="51"/>
        <v/>
      </c>
      <c r="E494" s="11" t="str">
        <f t="shared" si="52"/>
        <v/>
      </c>
      <c r="F494" s="12" t="str">
        <f t="shared" si="53"/>
        <v/>
      </c>
      <c r="G494" s="13" t="str">
        <f t="shared" si="54"/>
        <v/>
      </c>
      <c r="H494" s="14" t="str">
        <f t="shared" ca="1" si="55"/>
        <v/>
      </c>
      <c r="I494" s="1"/>
    </row>
    <row r="495" spans="1:9" ht="36">
      <c r="A495" s="51"/>
      <c r="B495" s="9" t="str">
        <f t="shared" si="49"/>
        <v/>
      </c>
      <c r="C495" s="10" t="str">
        <f t="shared" si="50"/>
        <v>[]</v>
      </c>
      <c r="D495" s="11" t="str">
        <f t="shared" si="51"/>
        <v/>
      </c>
      <c r="E495" s="11" t="str">
        <f t="shared" si="52"/>
        <v/>
      </c>
      <c r="F495" s="12" t="str">
        <f t="shared" si="53"/>
        <v/>
      </c>
      <c r="G495" s="13" t="str">
        <f t="shared" si="54"/>
        <v/>
      </c>
      <c r="H495" s="14" t="str">
        <f t="shared" ca="1" si="55"/>
        <v/>
      </c>
      <c r="I495" s="1"/>
    </row>
    <row r="496" spans="1:9" ht="36">
      <c r="A496" s="51"/>
      <c r="B496" s="9" t="str">
        <f t="shared" si="49"/>
        <v/>
      </c>
      <c r="C496" s="10" t="str">
        <f t="shared" si="50"/>
        <v>[]</v>
      </c>
      <c r="D496" s="11" t="str">
        <f t="shared" si="51"/>
        <v/>
      </c>
      <c r="E496" s="11" t="str">
        <f t="shared" si="52"/>
        <v/>
      </c>
      <c r="F496" s="12" t="str">
        <f t="shared" si="53"/>
        <v/>
      </c>
      <c r="G496" s="13" t="str">
        <f t="shared" si="54"/>
        <v/>
      </c>
      <c r="H496" s="14" t="str">
        <f t="shared" ca="1" si="55"/>
        <v/>
      </c>
      <c r="I496" s="1"/>
    </row>
    <row r="497" spans="1:9" ht="36">
      <c r="A497" s="51"/>
      <c r="B497" s="9" t="str">
        <f t="shared" si="49"/>
        <v/>
      </c>
      <c r="C497" s="10" t="str">
        <f t="shared" si="50"/>
        <v>[]</v>
      </c>
      <c r="D497" s="11" t="str">
        <f t="shared" si="51"/>
        <v/>
      </c>
      <c r="E497" s="11" t="str">
        <f t="shared" si="52"/>
        <v/>
      </c>
      <c r="F497" s="12" t="str">
        <f t="shared" si="53"/>
        <v/>
      </c>
      <c r="G497" s="13" t="str">
        <f t="shared" si="54"/>
        <v/>
      </c>
      <c r="H497" s="14" t="str">
        <f t="shared" ca="1" si="55"/>
        <v/>
      </c>
      <c r="I497" s="1"/>
    </row>
    <row r="498" spans="1:9" ht="36">
      <c r="A498" s="51"/>
      <c r="B498" s="9" t="str">
        <f t="shared" si="49"/>
        <v/>
      </c>
      <c r="C498" s="10" t="str">
        <f t="shared" si="50"/>
        <v>[]</v>
      </c>
      <c r="D498" s="11" t="str">
        <f t="shared" si="51"/>
        <v/>
      </c>
      <c r="E498" s="11" t="str">
        <f t="shared" si="52"/>
        <v/>
      </c>
      <c r="F498" s="12" t="str">
        <f t="shared" si="53"/>
        <v/>
      </c>
      <c r="G498" s="13" t="str">
        <f t="shared" si="54"/>
        <v/>
      </c>
      <c r="H498" s="14" t="str">
        <f t="shared" ca="1" si="55"/>
        <v/>
      </c>
      <c r="I498" s="1"/>
    </row>
    <row r="499" spans="1:9" ht="36">
      <c r="A499" s="51"/>
      <c r="B499" s="9" t="str">
        <f t="shared" si="49"/>
        <v/>
      </c>
      <c r="C499" s="10" t="str">
        <f t="shared" si="50"/>
        <v>[]</v>
      </c>
      <c r="D499" s="11" t="str">
        <f t="shared" si="51"/>
        <v/>
      </c>
      <c r="E499" s="11" t="str">
        <f t="shared" si="52"/>
        <v/>
      </c>
      <c r="F499" s="12" t="str">
        <f t="shared" si="53"/>
        <v/>
      </c>
      <c r="G499" s="13" t="str">
        <f t="shared" si="54"/>
        <v/>
      </c>
      <c r="H499" s="14" t="str">
        <f t="shared" ca="1" si="55"/>
        <v/>
      </c>
      <c r="I499" s="1"/>
    </row>
    <row r="500" spans="1:9" ht="36">
      <c r="B500" s="9" t="str">
        <f t="shared" si="49"/>
        <v/>
      </c>
      <c r="C500" s="10" t="str">
        <f t="shared" si="50"/>
        <v>[]</v>
      </c>
      <c r="D500" s="11" t="str">
        <f t="shared" ref="D500:D507" si="56">IFERROR(MID(A500,SEARCH("year = {",A500)+8,4), "")</f>
        <v/>
      </c>
      <c r="E500" s="11" t="str">
        <f t="shared" ref="E500:E507" si="57">IFERROR(MID(A500, SEARCH("author = {", A500) + 10, SEARCH("}", A500, SEARCH("author = {", A500)) - SEARCH("author = {", A500) - 10), "")</f>
        <v/>
      </c>
      <c r="F500" s="12" t="str">
        <f t="shared" ref="F500:F507" si="58">IFERROR(MID(A500,SEARCH("title = {",A500)+9,SEARCH("}",A500,SEARCH("title = {",A500))-SEARCH("title = {",A500)-9),"")</f>
        <v/>
      </c>
    </row>
    <row r="501" spans="1:9" ht="36">
      <c r="B501" s="9" t="str">
        <f t="shared" si="49"/>
        <v/>
      </c>
      <c r="C501" s="10" t="str">
        <f t="shared" si="50"/>
        <v>[]</v>
      </c>
      <c r="D501" s="11" t="str">
        <f t="shared" si="56"/>
        <v/>
      </c>
      <c r="E501" s="11" t="str">
        <f t="shared" si="57"/>
        <v/>
      </c>
      <c r="F501" s="12" t="str">
        <f t="shared" si="58"/>
        <v/>
      </c>
    </row>
    <row r="502" spans="1:9" ht="36">
      <c r="B502" s="9" t="str">
        <f t="shared" si="49"/>
        <v/>
      </c>
      <c r="C502" s="10" t="str">
        <f t="shared" si="50"/>
        <v>[]</v>
      </c>
      <c r="D502" s="11" t="str">
        <f t="shared" si="56"/>
        <v/>
      </c>
      <c r="E502" s="11" t="str">
        <f t="shared" si="57"/>
        <v/>
      </c>
      <c r="F502" s="12" t="str">
        <f t="shared" si="58"/>
        <v/>
      </c>
    </row>
    <row r="503" spans="1:9" ht="36">
      <c r="B503" s="9" t="str">
        <f t="shared" si="49"/>
        <v/>
      </c>
      <c r="C503" s="10" t="str">
        <f t="shared" si="50"/>
        <v>[]</v>
      </c>
      <c r="D503" s="11" t="str">
        <f t="shared" si="56"/>
        <v/>
      </c>
      <c r="E503" s="11" t="str">
        <f t="shared" si="57"/>
        <v/>
      </c>
      <c r="F503" s="12" t="str">
        <f t="shared" si="58"/>
        <v/>
      </c>
    </row>
    <row r="504" spans="1:9" ht="36">
      <c r="B504" s="9" t="str">
        <f t="shared" si="49"/>
        <v/>
      </c>
      <c r="C504" s="10" t="str">
        <f t="shared" si="50"/>
        <v>[]</v>
      </c>
      <c r="D504" s="11" t="str">
        <f t="shared" si="56"/>
        <v/>
      </c>
      <c r="E504" s="11" t="str">
        <f t="shared" si="57"/>
        <v/>
      </c>
      <c r="F504" s="12" t="str">
        <f t="shared" si="58"/>
        <v/>
      </c>
    </row>
    <row r="505" spans="1:9" ht="36">
      <c r="B505" s="9" t="str">
        <f t="shared" si="49"/>
        <v/>
      </c>
      <c r="C505" s="10" t="str">
        <f t="shared" si="50"/>
        <v>[]</v>
      </c>
      <c r="D505" s="11" t="str">
        <f t="shared" si="56"/>
        <v/>
      </c>
      <c r="E505" s="11" t="str">
        <f t="shared" si="57"/>
        <v/>
      </c>
      <c r="F505" s="12" t="str">
        <f t="shared" si="58"/>
        <v/>
      </c>
    </row>
    <row r="506" spans="1:9" ht="36">
      <c r="B506" s="9" t="str">
        <f t="shared" si="49"/>
        <v/>
      </c>
      <c r="C506" s="10" t="str">
        <f t="shared" si="50"/>
        <v>[]</v>
      </c>
      <c r="D506" s="11" t="str">
        <f t="shared" si="56"/>
        <v/>
      </c>
      <c r="E506" s="11" t="str">
        <f t="shared" si="57"/>
        <v/>
      </c>
      <c r="F506" s="12" t="str">
        <f t="shared" si="58"/>
        <v/>
      </c>
    </row>
    <row r="507" spans="1:9" ht="36">
      <c r="B507" s="9" t="str">
        <f t="shared" si="49"/>
        <v/>
      </c>
      <c r="C507" s="10" t="str">
        <f t="shared" si="50"/>
        <v>[]</v>
      </c>
      <c r="D507" s="11" t="str">
        <f t="shared" si="56"/>
        <v/>
      </c>
      <c r="E507" s="11" t="str">
        <f t="shared" si="57"/>
        <v/>
      </c>
      <c r="F507" s="12" t="str">
        <f t="shared" si="58"/>
        <v/>
      </c>
    </row>
  </sheetData>
  <protectedRanges>
    <protectedRange sqref="K1:R1048576" name="Bereich2"/>
    <protectedRange sqref="A1:A1048576 I1:J1048576" name="Bereich1"/>
  </protectedRanges>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8"/>
  <sheetViews>
    <sheetView tabSelected="1" zoomScale="40" zoomScaleNormal="40" workbookViewId="0">
      <pane ySplit="1" topLeftCell="A80" activePane="bottomLeft" state="frozen"/>
      <selection pane="bottomLeft" activeCell="C85" sqref="C85"/>
      <selection activeCell="B5" sqref="B5"/>
    </sheetView>
  </sheetViews>
  <sheetFormatPr defaultColWidth="11.42578125" defaultRowHeight="26.25"/>
  <cols>
    <col min="1" max="1" width="72.42578125" style="3" customWidth="1"/>
    <col min="2" max="2" width="21.7109375" style="66" customWidth="1"/>
    <col min="3" max="3" width="13.5703125" style="66" customWidth="1"/>
    <col min="4" max="4" width="15.140625" style="63" customWidth="1"/>
    <col min="5" max="5" width="54.7109375" style="64" customWidth="1"/>
    <col min="6" max="6" width="95.42578125" style="65" customWidth="1"/>
    <col min="7" max="7" width="11.42578125" style="66"/>
    <col min="8" max="8" width="17.28515625" style="66" customWidth="1"/>
    <col min="9" max="10" width="30.28515625" customWidth="1"/>
    <col min="11" max="11" width="30.28515625" style="2" customWidth="1"/>
    <col min="13" max="13" width="26.85546875" customWidth="1"/>
    <col min="14" max="14" width="22.42578125" customWidth="1"/>
    <col min="15" max="15" width="12.28515625" customWidth="1"/>
    <col min="16" max="16" width="39.7109375" customWidth="1"/>
    <col min="17" max="17" width="34.140625" customWidth="1"/>
    <col min="18" max="18" width="65.7109375" customWidth="1"/>
    <col min="19" max="19" width="126.28515625" customWidth="1"/>
  </cols>
  <sheetData>
    <row r="1" spans="1:19" s="7" customFormat="1" ht="33.75">
      <c r="A1" s="52" t="s">
        <v>8</v>
      </c>
      <c r="B1" s="57" t="s">
        <v>9</v>
      </c>
      <c r="C1" s="58" t="s">
        <v>10</v>
      </c>
      <c r="D1" s="58" t="s">
        <v>11</v>
      </c>
      <c r="E1" s="59" t="s">
        <v>12</v>
      </c>
      <c r="F1" s="60" t="s">
        <v>13</v>
      </c>
      <c r="G1" s="58" t="s">
        <v>14</v>
      </c>
      <c r="H1" s="61" t="s">
        <v>15</v>
      </c>
      <c r="I1" s="6" t="s">
        <v>16</v>
      </c>
      <c r="J1" s="6" t="s">
        <v>17</v>
      </c>
      <c r="K1" s="18" t="s">
        <v>18</v>
      </c>
      <c r="L1" s="5" t="s">
        <v>19</v>
      </c>
      <c r="M1" s="5" t="s">
        <v>20</v>
      </c>
      <c r="N1" s="5" t="s">
        <v>21</v>
      </c>
      <c r="O1" s="5" t="s">
        <v>22</v>
      </c>
      <c r="P1" s="5" t="s">
        <v>23</v>
      </c>
      <c r="Q1" s="5" t="s">
        <v>24</v>
      </c>
      <c r="R1" s="5" t="s">
        <v>25</v>
      </c>
      <c r="S1" s="5" t="s">
        <v>26</v>
      </c>
    </row>
    <row r="2" spans="1:19" ht="90">
      <c r="A2" s="53" t="s">
        <v>27</v>
      </c>
      <c r="B2" s="62" t="str">
        <f t="shared" ref="B2:B33" si="0">IFERROR("@" &amp; MID(A2, SEARCH("{", A2) + 1, SEARCH(",", A2) - SEARCH("{", A2) - 1), "")</f>
        <v>@Bai2017</v>
      </c>
      <c r="C2" s="63" t="str">
        <f t="shared" ref="C2:C33" si="1">"[" &amp; B2 &amp; "]"</f>
        <v>[@Bai2017]</v>
      </c>
      <c r="D2" s="63" t="str">
        <f t="shared" ref="D2:D33" si="2">IFERROR(MID(A2,SEARCH("year = {",A2)+8,4), "")</f>
        <v>2017</v>
      </c>
      <c r="E2" s="64" t="str">
        <f t="shared" ref="E2:E33" si="3">IFERROR(MID(A2, SEARCH("author = {", A2) + 10, SEARCH("}", A2, SEARCH("author = {", A2)) - SEARCH("author = {", A2) - 10), "")</f>
        <v>Bai,  Yang and Maruskin,  Laura A. and Chen,  Serena and Gordon,  Amie M. and Stellar,  Jennifer E. and McNeil,  Galen D. and Peng,  Kaiping and Keltner,  Dacher</v>
      </c>
      <c r="F2" s="65" t="str">
        <f t="shared" ref="F2:F10" si="4">IFERROR(IF(ISERROR(FIND("title =",A2)),"",MID(A2,FIND("title =",A2)+9,FIND("}",A2,FIND("title =",A2))-FIND("title =",A2)-9)),"")</f>
        <v>Awe,  the diminished self,  and collective engagement: Universals and cultural variations in the small self.</v>
      </c>
      <c r="G2" s="66" t="str">
        <f t="shared" ref="G2:G33" si="5">IFERROR("https://doi.org/" &amp; MID(A2, SEARCH("doi = {", A2) + 7, FIND("}", A2, SEARCH("doi = {", A2)) - SEARCH("doi = {", A2) - 7),"")</f>
        <v>https://doi.org/10.1037/pspa0000087</v>
      </c>
      <c r="H2" s="67">
        <f t="shared" ref="H2:H33" ca="1" si="6">IF(A2&lt;&gt;"",IF(H2&lt;&gt;"",H2,NOW()),"")</f>
        <v>45439.816029745372</v>
      </c>
      <c r="I2" s="1" t="s">
        <v>28</v>
      </c>
      <c r="J2" s="1"/>
      <c r="K2" s="20" t="s">
        <v>29</v>
      </c>
      <c r="S2" t="s">
        <v>30</v>
      </c>
    </row>
    <row r="3" spans="1:19" ht="84">
      <c r="A3" s="53" t="s">
        <v>31</v>
      </c>
      <c r="B3" s="62" t="str">
        <f t="shared" si="0"/>
        <v>@David2019</v>
      </c>
      <c r="C3" s="63" t="str">
        <f t="shared" si="1"/>
        <v>[@David2019]</v>
      </c>
      <c r="D3" s="63" t="str">
        <f t="shared" si="2"/>
        <v>2019</v>
      </c>
      <c r="E3" s="64" t="str">
        <f t="shared" si="3"/>
        <v>David B. Yaden, Scott Barry Kaufman, Elizabeth Hyde, Alice Chirico, Andrea Gaggioli, Jia Wei Zhang and Dacher Keltner</v>
      </c>
      <c r="F3" s="65" t="str">
        <f t="shared" si="4"/>
        <v>Relational Humility: Conceptualizing and Measuring Humility as a Personality Judgment</v>
      </c>
      <c r="G3" s="66" t="str">
        <f t="shared" si="5"/>
        <v>https://doi.org/10.1080/17439760.2018.1484940</v>
      </c>
      <c r="H3" s="67">
        <f t="shared" ca="1" si="6"/>
        <v>45439.816029745372</v>
      </c>
      <c r="I3" s="1"/>
      <c r="J3" s="1"/>
      <c r="K3" s="19"/>
    </row>
    <row r="4" spans="1:19" ht="105">
      <c r="A4" s="53" t="s">
        <v>32</v>
      </c>
      <c r="B4" s="62" t="str">
        <f t="shared" si="0"/>
        <v>@Davis2011</v>
      </c>
      <c r="C4" s="63" t="str">
        <f t="shared" si="1"/>
        <v>[@Davis2011]</v>
      </c>
      <c r="D4" s="63" t="str">
        <f t="shared" si="2"/>
        <v>2011</v>
      </c>
      <c r="E4" s="64" t="str">
        <f t="shared" si="3"/>
        <v>Davis,  Don E. and Hook,  Joshua N. and Worthington,  Everett L. and Van Tongeren,  Daryl R. and Gartner,  Aubrey L. and Jennings,  David J. and Emmons,  Robert A.</v>
      </c>
      <c r="F4" s="65" t="str">
        <f t="shared" si="4"/>
        <v>Relational Humility: Conceptualizing and Measuring Humility as a Personality Judgment</v>
      </c>
      <c r="G4" s="66" t="str">
        <f t="shared" si="5"/>
        <v>https://doi.org/10.1080/00223891.2011.558871</v>
      </c>
      <c r="H4" s="67">
        <f t="shared" ca="1" si="6"/>
        <v>45439.816029745372</v>
      </c>
      <c r="I4" s="1"/>
      <c r="J4" s="1"/>
      <c r="K4" s="19"/>
    </row>
    <row r="5" spans="1:19" ht="52.5">
      <c r="A5" s="53" t="s">
        <v>33</v>
      </c>
      <c r="B5" s="62" t="str">
        <f t="shared" si="0"/>
        <v>@Davis2010</v>
      </c>
      <c r="C5" s="63" t="str">
        <f t="shared" si="1"/>
        <v>[@Davis2010]</v>
      </c>
      <c r="D5" s="63" t="str">
        <f t="shared" si="2"/>
        <v>2010</v>
      </c>
      <c r="E5" s="64" t="str">
        <f t="shared" si="3"/>
        <v>Davis,  Don E. and Worthington,  Everett L. and Hook,  Joshua N.</v>
      </c>
      <c r="F5" s="65" t="str">
        <f t="shared" si="4"/>
        <v>Humility: Review of measurement strategies and conceptualization as personality judgment</v>
      </c>
      <c r="G5" s="66" t="str">
        <f t="shared" si="5"/>
        <v>https://doi.org/10.1080/17439761003791672</v>
      </c>
      <c r="H5" s="67">
        <f t="shared" ca="1" si="6"/>
        <v>45439.816029745372</v>
      </c>
      <c r="I5" s="1"/>
      <c r="J5" s="1"/>
      <c r="K5" s="19"/>
    </row>
    <row r="6" spans="1:19" ht="90">
      <c r="A6" s="53" t="s">
        <v>34</v>
      </c>
      <c r="B6" s="62" t="str">
        <f t="shared" si="0"/>
        <v>@Dourron2022</v>
      </c>
      <c r="C6" s="63" t="str">
        <f t="shared" si="1"/>
        <v>[@Dourron2022]</v>
      </c>
      <c r="D6" s="63" t="str">
        <f t="shared" si="2"/>
        <v>2022</v>
      </c>
      <c r="E6" s="64" t="str">
        <f t="shared" si="3"/>
        <v>Dourron,  Haley Maria and Strauss,  Camilla and Hendricks,  Peter S.</v>
      </c>
      <c r="F6" s="65" t="str">
        <f t="shared" si="4"/>
        <v>Self-Entropic Broadening Theory: Toward a New Understanding of Self and Behavior Change Informed by Psychedelics and Psychosis</v>
      </c>
      <c r="G6" s="66" t="str">
        <f t="shared" si="5"/>
        <v>https://doi.org/10.1124/pharmrev.121.000514</v>
      </c>
      <c r="H6" s="67">
        <f t="shared" ca="1" si="6"/>
        <v>45439.816029745372</v>
      </c>
      <c r="I6" s="1" t="s">
        <v>35</v>
      </c>
      <c r="J6" s="1"/>
      <c r="K6" s="20" t="s">
        <v>36</v>
      </c>
    </row>
    <row r="7" spans="1:19" ht="33.75">
      <c r="A7" s="53" t="s">
        <v>37</v>
      </c>
      <c r="B7" s="62" t="str">
        <f t="shared" si="0"/>
        <v>@Exline2004</v>
      </c>
      <c r="C7" s="63" t="str">
        <f t="shared" si="1"/>
        <v>[@Exline2004]</v>
      </c>
      <c r="D7" s="63" t="str">
        <f t="shared" si="2"/>
        <v>2004</v>
      </c>
      <c r="E7" s="64" t="str">
        <f t="shared" si="3"/>
        <v>Exline,  Julie Juola and Geyer,  Anne L</v>
      </c>
      <c r="F7" s="65" t="str">
        <f t="shared" si="4"/>
        <v>Perceptions of Humility: A Preliminary Study</v>
      </c>
      <c r="G7" s="66" t="str">
        <f t="shared" si="5"/>
        <v>https://doi.org/10.1080/13576500342000077</v>
      </c>
      <c r="H7" s="67">
        <f t="shared" ca="1" si="6"/>
        <v>45439.816029745372</v>
      </c>
      <c r="I7" s="1"/>
      <c r="J7" s="1"/>
      <c r="K7" s="19"/>
    </row>
    <row r="8" spans="1:19" ht="42">
      <c r="A8" s="53" t="s">
        <v>38</v>
      </c>
      <c r="B8" s="62" t="str">
        <f t="shared" si="0"/>
        <v>@Gottlieb2018</v>
      </c>
      <c r="C8" s="63" t="str">
        <f t="shared" si="1"/>
        <v>[@Gottlieb2018]</v>
      </c>
      <c r="D8" s="63" t="str">
        <f t="shared" si="2"/>
        <v>2018</v>
      </c>
      <c r="E8" s="64" t="str">
        <f t="shared" si="3"/>
        <v>Gottlieb,  Sara and Keltner,  Dacher and Lombrozo,  Tania</v>
      </c>
      <c r="F8" s="65" t="str">
        <f t="shared" si="4"/>
        <v>Awe as a Scientific Emotion</v>
      </c>
      <c r="G8" s="66" t="str">
        <f t="shared" si="5"/>
        <v>https://doi.org/10.1111/cogs.12648</v>
      </c>
      <c r="H8" s="67">
        <f t="shared" ca="1" si="6"/>
        <v>45439.816029745372</v>
      </c>
      <c r="I8" s="1"/>
      <c r="J8" s="1"/>
      <c r="K8" s="19"/>
    </row>
    <row r="9" spans="1:19" ht="90">
      <c r="A9" s="53" t="s">
        <v>39</v>
      </c>
      <c r="B9" s="62" t="str">
        <f t="shared" si="0"/>
        <v>@Guan2019</v>
      </c>
      <c r="C9" s="63" t="str">
        <f t="shared" si="1"/>
        <v>[@Guan2019]</v>
      </c>
      <c r="D9" s="63" t="str">
        <f t="shared" si="2"/>
        <v>2019</v>
      </c>
      <c r="E9" s="64" t="str">
        <f t="shared" si="3"/>
        <v>Guan,  Fang and Chen,  Jun and Chen,  Outong and Liu,  Lihong and Zha,  Yuzhu</v>
      </c>
      <c r="F9" s="65" t="str">
        <f t="shared" si="4"/>
        <v>Awe and prosocial tendency</v>
      </c>
      <c r="G9" s="66" t="str">
        <f t="shared" si="5"/>
        <v>https://doi.org/10.1007/s12144-019-00244-7</v>
      </c>
      <c r="H9" s="67">
        <f t="shared" ca="1" si="6"/>
        <v>45439.816029745372</v>
      </c>
      <c r="I9" s="1" t="s">
        <v>40</v>
      </c>
      <c r="J9" s="1"/>
      <c r="K9" s="17" t="s">
        <v>41</v>
      </c>
      <c r="R9" t="s">
        <v>42</v>
      </c>
    </row>
    <row r="10" spans="1:19" ht="63">
      <c r="A10" s="53" t="s">
        <v>43</v>
      </c>
      <c r="B10" s="62" t="str">
        <f t="shared" si="0"/>
        <v>@Gilchrist2018</v>
      </c>
      <c r="C10" s="63" t="str">
        <f t="shared" si="1"/>
        <v>[@Gilchrist2018]</v>
      </c>
      <c r="D10" s="63" t="str">
        <f t="shared" si="2"/>
        <v>2018</v>
      </c>
      <c r="E10" s="64" t="str">
        <f t="shared" si="3"/>
        <v>Gilchrist, Jenna D. and Fong, Angela J. and Herbison, Jordan D. and Sabiston, Catherine M.</v>
      </c>
      <c r="F10" s="65" t="str">
        <f t="shared" si="4"/>
        <v>Feelings of pride are associated with grit in student-athletes and recreational runners</v>
      </c>
      <c r="G10" s="66" t="str">
        <f t="shared" si="5"/>
        <v>https://doi.org/10.1016/J.PSYCHSPORT.2017.12.009</v>
      </c>
      <c r="H10" s="67">
        <f t="shared" ca="1" si="6"/>
        <v>45535.740519212966</v>
      </c>
      <c r="I10" s="1" t="s">
        <v>44</v>
      </c>
      <c r="J10" s="1"/>
      <c r="K10" s="19"/>
    </row>
    <row r="11" spans="1:19" ht="90">
      <c r="A11" s="53" t="s">
        <v>45</v>
      </c>
      <c r="B11" s="62" t="str">
        <f t="shared" si="0"/>
        <v>@Krenzer2020</v>
      </c>
      <c r="C11" s="63" t="str">
        <f t="shared" si="1"/>
        <v>[@Krenzer2020]</v>
      </c>
      <c r="D11" s="63" t="str">
        <f t="shared" si="2"/>
        <v>2020</v>
      </c>
      <c r="E11" s="64" t="str">
        <f t="shared" si="3"/>
        <v>Krenzer,  William Leo Donald and Krogh-Jespersen,  Sheila and Greenslit,  Jana and Price,  C. Aaron and Quinn,  Kimberly A</v>
      </c>
      <c r="F11" s="65" t="str">
        <f t="shared" ref="F11:F28" si="7">IFERROR(IF(ISERROR(FIND("title =",A11)),"",MID(A11,FIND("title =",A11)+9,FIND("},",A11,FIND("title =",A11))-FIND("title =",A11)-9)),"")</f>
        <v>Assessing the Experience of Awe: Validating the Situational Awe Scale</v>
      </c>
      <c r="G11" s="66" t="str">
        <f t="shared" si="5"/>
        <v>https://doi.org/10.31234/osf.io/dsytn</v>
      </c>
      <c r="H11" s="67">
        <f t="shared" ca="1" si="6"/>
        <v>45439.816029745372</v>
      </c>
      <c r="I11" s="1" t="s">
        <v>46</v>
      </c>
      <c r="J11" s="1"/>
      <c r="K11" s="20" t="s">
        <v>47</v>
      </c>
      <c r="R11" t="s">
        <v>48</v>
      </c>
      <c r="S11" t="e">
        <v>#VALUE!</v>
      </c>
    </row>
    <row r="12" spans="1:19" ht="105">
      <c r="A12" s="53" t="s">
        <v>49</v>
      </c>
      <c r="B12" s="62" t="str">
        <f t="shared" si="0"/>
        <v>@krenzer2018assessing</v>
      </c>
      <c r="C12" s="63" t="str">
        <f t="shared" si="1"/>
        <v>[@krenzer2018assessing]</v>
      </c>
      <c r="D12" s="63" t="str">
        <f t="shared" si="2"/>
        <v>2018</v>
      </c>
      <c r="E12" s="64" t="str">
        <f t="shared" si="3"/>
        <v>Krenzer, William Leo and Krogh-Jespersen, Sheila and Greenslit, Jana and Price, C Aaron and Quinn, Kimberly A</v>
      </c>
      <c r="F12" s="65" t="str">
        <f t="shared" si="7"/>
        <v>Assessing the experience of awe: Validating the Situational Awe Scale</v>
      </c>
      <c r="G12" s="66" t="str">
        <f t="shared" si="5"/>
        <v/>
      </c>
      <c r="H12" s="67">
        <f t="shared" ca="1" si="6"/>
        <v>45439.816029745372</v>
      </c>
      <c r="I12" s="1" t="s">
        <v>46</v>
      </c>
      <c r="J12" s="1"/>
      <c r="K12" s="21" t="s">
        <v>50</v>
      </c>
      <c r="R12" t="s">
        <v>51</v>
      </c>
      <c r="S12" t="e">
        <v>#VALUE!</v>
      </c>
    </row>
    <row r="13" spans="1:19" ht="105">
      <c r="A13" s="53" t="s">
        <v>52</v>
      </c>
      <c r="B13" s="62" t="str">
        <f t="shared" si="0"/>
        <v>@LIUExploringDriversConsequences2022</v>
      </c>
      <c r="C13" s="63" t="str">
        <f t="shared" si="1"/>
        <v>[@LIUExploringDriversConsequences2022]</v>
      </c>
      <c r="D13" s="63" t="str">
        <f t="shared" si="2"/>
        <v/>
      </c>
      <c r="E13" s="64" t="str">
        <f t="shared" si="3"/>
        <v>Liu, Yide and Yu, Cheng and Damberg, Svenja</v>
      </c>
      <c r="F13" s="65" t="str">
        <f t="shared" si="7"/>
        <v>Exploring the drivers and consequences of the “awe” emotion in outdoor sports – a study using the latest partial least squares structural equation modeling technique and necessary condition analysis</v>
      </c>
      <c r="G13" s="66" t="str">
        <f t="shared" si="5"/>
        <v>https://doi.org/10.1108/IJSMS-12-2020-0232</v>
      </c>
      <c r="H13" s="67">
        <f t="shared" ca="1" si="6"/>
        <v>45439.816029745372</v>
      </c>
      <c r="I13" s="1" t="s">
        <v>53</v>
      </c>
      <c r="J13" s="1"/>
      <c r="K13" s="19"/>
    </row>
    <row r="14" spans="1:19" ht="52.5">
      <c r="A14" s="53" t="s">
        <v>54</v>
      </c>
      <c r="B14" s="62" t="str">
        <f t="shared" si="0"/>
        <v>@Zanna1982</v>
      </c>
      <c r="C14" s="63" t="str">
        <f t="shared" si="1"/>
        <v>[@Zanna1982]</v>
      </c>
      <c r="D14" s="63" t="str">
        <f t="shared" si="2"/>
        <v>1982</v>
      </c>
      <c r="E14" s="64" t="str">
        <f t="shared" si="3"/>
        <v>Mark P Zanna and Russell H Fazio</v>
      </c>
      <c r="F14" s="65" t="str">
        <f t="shared" si="7"/>
        <v>The attitude-behavior relation: Moving toward a third generation of research</v>
      </c>
      <c r="G14" s="66" t="str">
        <f t="shared" si="5"/>
        <v/>
      </c>
      <c r="H14" s="67">
        <f t="shared" ca="1" si="6"/>
        <v>45439.816029745372</v>
      </c>
      <c r="I14" s="1" t="s">
        <v>55</v>
      </c>
      <c r="J14" s="1"/>
      <c r="K14" s="19"/>
    </row>
    <row r="15" spans="1:19" ht="52.5">
      <c r="A15" s="53" t="s">
        <v>56</v>
      </c>
      <c r="B15" s="62" t="str">
        <f t="shared" si="0"/>
        <v>@Nielsen2018</v>
      </c>
      <c r="C15" s="63" t="str">
        <f t="shared" si="1"/>
        <v>[@Nielsen2018]</v>
      </c>
      <c r="D15" s="63" t="str">
        <f t="shared" si="2"/>
        <v>2018</v>
      </c>
      <c r="E15" s="64" t="str">
        <f t="shared" si="3"/>
        <v>Nielsen,  Rob and Marrone,  Jennifer A.</v>
      </c>
      <c r="F15" s="65" t="str">
        <f t="shared" si="7"/>
        <v>Humility: Our Current Understanding of the Construct and its Role in Organizations</v>
      </c>
      <c r="G15" s="66" t="str">
        <f t="shared" si="5"/>
        <v>https://doi.org/10.1111/ijmr.12160</v>
      </c>
      <c r="H15" s="67">
        <f t="shared" ca="1" si="6"/>
        <v>45439.816029745372</v>
      </c>
      <c r="I15" s="1"/>
      <c r="J15" s="1"/>
      <c r="K15" s="19"/>
    </row>
    <row r="16" spans="1:19" ht="82.5" customHeight="1">
      <c r="A16" s="53" t="s">
        <v>57</v>
      </c>
      <c r="B16" s="62" t="str">
        <f t="shared" si="0"/>
        <v>@Piff2015</v>
      </c>
      <c r="C16" s="63" t="str">
        <f t="shared" si="1"/>
        <v>[@Piff2015]</v>
      </c>
      <c r="D16" s="63" t="str">
        <f t="shared" si="2"/>
        <v>2015</v>
      </c>
      <c r="E16" s="64" t="str">
        <f t="shared" si="3"/>
        <v>Piff,  Paul K. and Dietze,  Pia and Feinberg,  Matthew and Stancato,  Daniel M. and Keltner,  Dacher</v>
      </c>
      <c r="F16" s="65" t="str">
        <f t="shared" si="7"/>
        <v>Awe,  the small self,  and prosocial behavior.</v>
      </c>
      <c r="G16" s="66" t="str">
        <f t="shared" si="5"/>
        <v>https://doi.org/10.1037/pspi0000018</v>
      </c>
      <c r="H16" s="67">
        <f t="shared" ca="1" si="6"/>
        <v>45439.816029745372</v>
      </c>
      <c r="I16" s="1"/>
      <c r="J16" s="1" t="s">
        <v>58</v>
      </c>
      <c r="K16" s="17" t="s">
        <v>59</v>
      </c>
      <c r="L16" t="s">
        <v>60</v>
      </c>
      <c r="N16" t="s">
        <v>61</v>
      </c>
      <c r="O16" t="s">
        <v>62</v>
      </c>
      <c r="Q16" t="s">
        <v>63</v>
      </c>
      <c r="R16" t="s">
        <v>64</v>
      </c>
      <c r="S16" s="2" t="s">
        <v>65</v>
      </c>
    </row>
    <row r="17" spans="1:19" ht="90">
      <c r="A17" s="53" t="s">
        <v>66</v>
      </c>
      <c r="B17" s="62" t="str">
        <f t="shared" si="0"/>
        <v>@Razavi2016</v>
      </c>
      <c r="C17" s="63" t="str">
        <f t="shared" si="1"/>
        <v>[@Razavi2016]</v>
      </c>
      <c r="D17" s="63" t="str">
        <f t="shared" si="2"/>
        <v>2016</v>
      </c>
      <c r="E17" s="64" t="str">
        <f t="shared" si="3"/>
        <v>Razavi,  Pooya and Zhang,  Jia Wei and Hekiert,  Daniela and Yoo,  Seung Hee and Howell,  Ryan T.</v>
      </c>
      <c r="F17" s="65" t="str">
        <f t="shared" si="7"/>
        <v>Cross-cultural similarities and differences in the experience of awe.</v>
      </c>
      <c r="G17" s="66" t="str">
        <f t="shared" si="5"/>
        <v>https://doi.org/10.1037/emo0000225</v>
      </c>
      <c r="H17" s="67">
        <f t="shared" ca="1" si="6"/>
        <v>45439.816029745372</v>
      </c>
      <c r="I17" s="1"/>
      <c r="J17" s="1"/>
      <c r="K17" s="20" t="s">
        <v>67</v>
      </c>
    </row>
    <row r="18" spans="1:19" ht="78.75">
      <c r="A18" s="53" t="s">
        <v>68</v>
      </c>
      <c r="B18" s="62" t="str">
        <f t="shared" si="0"/>
        <v>@Safron2021</v>
      </c>
      <c r="C18" s="63" t="str">
        <f t="shared" si="1"/>
        <v>[@Safron2021]</v>
      </c>
      <c r="D18" s="63" t="str">
        <f t="shared" si="2"/>
        <v>2021</v>
      </c>
      <c r="E18" s="64" t="str">
        <f t="shared" si="3"/>
        <v>Safron,  Adam and DeYoung,  Colin G.</v>
      </c>
      <c r="F18" s="65" t="str">
        <f t="shared" si="7"/>
        <v>Integrating Cybernetic Big Five Theory with the free energy principle: A new strategy for modeling personalities as complex systems</v>
      </c>
      <c r="G18" s="66" t="str">
        <f t="shared" si="5"/>
        <v>https://doi.org/10.1016/b978-0-12-819200-9.00010-7</v>
      </c>
      <c r="H18" s="67">
        <f t="shared" ca="1" si="6"/>
        <v>45439.816029745372</v>
      </c>
      <c r="I18" s="1" t="s">
        <v>35</v>
      </c>
      <c r="J18" s="1"/>
      <c r="K18" s="22" t="s">
        <v>69</v>
      </c>
    </row>
    <row r="19" spans="1:19" ht="52.5">
      <c r="A19" s="53" t="s">
        <v>70</v>
      </c>
      <c r="B19" s="62" t="str">
        <f t="shared" si="0"/>
        <v>@Shiota2006</v>
      </c>
      <c r="C19" s="63" t="str">
        <f t="shared" si="1"/>
        <v>[@Shiota2006]</v>
      </c>
      <c r="D19" s="63" t="str">
        <f t="shared" si="2"/>
        <v>2006</v>
      </c>
      <c r="E19" s="64" t="str">
        <f t="shared" si="3"/>
        <v>Shiota,  Michelle N. and Keltner,  Dacher and John,  Oliver P.</v>
      </c>
      <c r="F19" s="65" t="str">
        <f t="shared" si="7"/>
        <v>Positive emotion dispositions differentially associated with Big Five personality and attachment style</v>
      </c>
      <c r="G19" s="66" t="str">
        <f t="shared" si="5"/>
        <v>https://doi.org/10.1080/17439760500510833</v>
      </c>
      <c r="H19" s="67">
        <f t="shared" ca="1" si="6"/>
        <v>45439.816029745372</v>
      </c>
      <c r="I19" s="1"/>
      <c r="J19" s="1"/>
      <c r="K19" s="23"/>
      <c r="R19" t="s">
        <v>51</v>
      </c>
    </row>
    <row r="20" spans="1:19" ht="90">
      <c r="A20" s="53" t="s">
        <v>71</v>
      </c>
      <c r="B20" s="62" t="str">
        <f t="shared" si="0"/>
        <v>@Shiota2007</v>
      </c>
      <c r="C20" s="63" t="str">
        <f t="shared" si="1"/>
        <v>[@Shiota2007]</v>
      </c>
      <c r="D20" s="63" t="str">
        <f t="shared" si="2"/>
        <v>2007</v>
      </c>
      <c r="E20" s="64" t="str">
        <f t="shared" si="3"/>
        <v>Shiota,  Michelle N. and Keltner,  Dacher and Mossman,  Amanda</v>
      </c>
      <c r="F20" s="65" t="str">
        <f t="shared" si="7"/>
        <v>The nature of awe: Elicitors,  appraisals,  and effects on self-concept</v>
      </c>
      <c r="G20" s="66" t="str">
        <f t="shared" si="5"/>
        <v>https://doi.org/10.1080/02699930600923668</v>
      </c>
      <c r="H20" s="67">
        <f t="shared" ca="1" si="6"/>
        <v>45439.816029745372</v>
      </c>
      <c r="I20" s="1" t="s">
        <v>72</v>
      </c>
      <c r="J20" s="1"/>
      <c r="K20" s="15" t="s">
        <v>73</v>
      </c>
      <c r="N20" t="e" vm="1">
        <v>#VALUE!</v>
      </c>
      <c r="R20" s="2"/>
      <c r="S20" s="2" t="s">
        <v>74</v>
      </c>
    </row>
    <row r="21" spans="1:19" ht="105">
      <c r="A21" s="53" t="s">
        <v>75</v>
      </c>
      <c r="B21" s="62" t="str">
        <f t="shared" si="0"/>
        <v>@SHIOTA2003</v>
      </c>
      <c r="C21" s="63" t="str">
        <f t="shared" si="1"/>
        <v>[@SHIOTA2003]</v>
      </c>
      <c r="D21" s="63" t="str">
        <f t="shared" si="2"/>
        <v>2003</v>
      </c>
      <c r="E21" s="64" t="str">
        <f t="shared" si="3"/>
        <v>Shiota,  Michelle N., Campos, Belinda and KELTNER,  DACHER</v>
      </c>
      <c r="F21" s="65" t="str">
        <f t="shared" si="7"/>
        <v>The Faces of Positive Emotion: Prototype Displays of Awe,  Amusement,  and Pride</v>
      </c>
      <c r="G21" s="66" t="str">
        <f t="shared" si="5"/>
        <v>https://doi.org/10.1196/annals.1280.029</v>
      </c>
      <c r="H21" s="67">
        <f t="shared" ca="1" si="6"/>
        <v>45439.816029745372</v>
      </c>
      <c r="I21" s="1"/>
      <c r="J21" s="1"/>
      <c r="K21" s="20" t="s">
        <v>76</v>
      </c>
    </row>
    <row r="22" spans="1:19" ht="105">
      <c r="A22" s="53" t="s">
        <v>77</v>
      </c>
      <c r="B22" s="62" t="str">
        <f t="shared" si="0"/>
        <v>@thielmann2020personality</v>
      </c>
      <c r="C22" s="63" t="str">
        <f t="shared" si="1"/>
        <v>[@thielmann2020personality]</v>
      </c>
      <c r="D22" s="63" t="str">
        <f t="shared" si="2"/>
        <v>2020</v>
      </c>
      <c r="E22" s="64" t="str">
        <f t="shared" si="3"/>
        <v>Thielmann, Isabel and Spadaro, Giuliana and Balliet, Daniel</v>
      </c>
      <c r="F22" s="65" t="str">
        <f t="shared" si="7"/>
        <v>Personality and prosocial behavior: A theoretical framework and meta-analysis.</v>
      </c>
      <c r="G22" s="66" t="str">
        <f t="shared" si="5"/>
        <v/>
      </c>
      <c r="H22" s="67">
        <f t="shared" ca="1" si="6"/>
        <v>45439.816029745372</v>
      </c>
      <c r="I22" s="1"/>
      <c r="J22" s="1"/>
      <c r="K22" s="20" t="s">
        <v>78</v>
      </c>
    </row>
    <row r="23" spans="1:19" ht="42">
      <c r="A23" s="53" t="s">
        <v>79</v>
      </c>
      <c r="B23" s="62" t="str">
        <f t="shared" si="0"/>
        <v>@weidmanPsychologicalStructureHumility2018</v>
      </c>
      <c r="C23" s="63" t="str">
        <f t="shared" si="1"/>
        <v>[@weidmanPsychologicalStructureHumility2018]</v>
      </c>
      <c r="D23" s="63" t="str">
        <f t="shared" si="2"/>
        <v>2018</v>
      </c>
      <c r="E23" s="64" t="str">
        <f t="shared" si="3"/>
        <v>Weidman, Aaron C. and Cheng, Joey T. and Tracy, Jessica L.</v>
      </c>
      <c r="F23" s="65" t="str">
        <f t="shared" si="7"/>
        <v>The psychological structure of humility.</v>
      </c>
      <c r="G23" s="66" t="str">
        <f t="shared" si="5"/>
        <v>https://doi.org/10.1037/pspp0000112</v>
      </c>
      <c r="H23" s="67">
        <f t="shared" ca="1" si="6"/>
        <v>45439.816029745372</v>
      </c>
      <c r="I23" s="1"/>
      <c r="J23" s="1"/>
      <c r="K23" s="22" t="s">
        <v>69</v>
      </c>
    </row>
    <row r="24" spans="1:19" ht="42">
      <c r="A24" s="53" t="s">
        <v>80</v>
      </c>
      <c r="B24" s="62" t="str">
        <f t="shared" si="0"/>
        <v>@worthington2016handbook</v>
      </c>
      <c r="C24" s="63" t="str">
        <f t="shared" si="1"/>
        <v>[@worthington2016handbook]</v>
      </c>
      <c r="D24" s="63" t="str">
        <f t="shared" si="2"/>
        <v>2016</v>
      </c>
      <c r="E24" s="64" t="str">
        <f t="shared" si="3"/>
        <v>Worthington Jr, Everett L and Davis, Don E and Hook, Joshua N</v>
      </c>
      <c r="F24" s="65" t="str">
        <f t="shared" si="7"/>
        <v>Handbook of humility: Theory, research, and applications</v>
      </c>
      <c r="G24" s="66" t="str">
        <f t="shared" si="5"/>
        <v/>
      </c>
      <c r="H24" s="67">
        <f t="shared" ca="1" si="6"/>
        <v>45439.816029745372</v>
      </c>
      <c r="I24" s="1"/>
      <c r="J24" s="1"/>
      <c r="K24" s="19"/>
    </row>
    <row r="25" spans="1:19" ht="90">
      <c r="A25" s="53" t="s">
        <v>81</v>
      </c>
      <c r="B25" s="62" t="str">
        <f t="shared" si="0"/>
        <v>@Wright2016</v>
      </c>
      <c r="C25" s="63" t="str">
        <f t="shared" si="1"/>
        <v>[@Wright2016]</v>
      </c>
      <c r="D25" s="63" t="str">
        <f t="shared" si="2"/>
        <v>2016</v>
      </c>
      <c r="E25" s="64" t="str">
        <f t="shared" si="3"/>
        <v>Wright,  Jennifer Cole and Nadelhoffer,  Thomas and Perini,  Tyler and Langville,  Amy and Echols,  Matthew and Venezia,  Kelly</v>
      </c>
      <c r="F25" s="65" t="str">
        <f t="shared" si="7"/>
        <v>The psychological significance of humility</v>
      </c>
      <c r="G25" s="66" t="str">
        <f t="shared" si="5"/>
        <v>https://doi.org/10.1080/17439760.2016.1167940</v>
      </c>
      <c r="H25" s="67">
        <f t="shared" ca="1" si="6"/>
        <v>45439.816029745372</v>
      </c>
      <c r="I25" s="1"/>
      <c r="J25" s="1"/>
      <c r="K25" s="20" t="s">
        <v>82</v>
      </c>
    </row>
    <row r="26" spans="1:19" ht="105">
      <c r="A26" s="53" t="s">
        <v>83</v>
      </c>
      <c r="B26" s="62" t="str">
        <f t="shared" si="0"/>
        <v>@Yaden2018</v>
      </c>
      <c r="C26" s="63" t="str">
        <f t="shared" si="1"/>
        <v>[@Yaden2018]</v>
      </c>
      <c r="D26" s="63" t="str">
        <f t="shared" si="2"/>
        <v>2018</v>
      </c>
      <c r="E26" s="64" t="str">
        <f t="shared" si="3"/>
        <v>Yaden,  David B. and Kaufman,  Scott Barry and Hyde,  Elizabeth and Chirico,  Alice and Gaggioli,  Andrea and Zhang,  Jia Wei and Keltner,  Dacher</v>
      </c>
      <c r="F26" s="65" t="str">
        <f t="shared" si="7"/>
        <v>The development of the Awe Experience Scale (AWE-S): A multifactorial measure for a complex emotion</v>
      </c>
      <c r="G26" s="66" t="str">
        <f t="shared" si="5"/>
        <v>https://doi.org/10.1080/17439760.2018.1484940</v>
      </c>
      <c r="H26" s="67">
        <f t="shared" ca="1" si="6"/>
        <v>45439.816029745372</v>
      </c>
      <c r="I26" s="1"/>
      <c r="J26" s="1"/>
      <c r="K26" s="20" t="s">
        <v>84</v>
      </c>
      <c r="S26" t="s">
        <v>85</v>
      </c>
    </row>
    <row r="27" spans="1:19" ht="52.5">
      <c r="A27" s="53" t="s">
        <v>86</v>
      </c>
      <c r="B27" s="62" t="str">
        <f t="shared" si="0"/>
        <v>@Yan2023</v>
      </c>
      <c r="C27" s="63" t="str">
        <f t="shared" si="1"/>
        <v>[@Yan2023]</v>
      </c>
      <c r="D27" s="63" t="str">
        <f t="shared" si="2"/>
        <v>2023</v>
      </c>
      <c r="E27" s="64" t="str">
        <f t="shared" si="3"/>
        <v>Yan,  Li and Keh,  Hean Tat and Murray,  Kyle B.</v>
      </c>
      <c r="F27" s="65" t="str">
        <f t="shared" si="7"/>
        <v>Feeling the values: How pride and awe differentially enhance consumers’ sustainable behavioral intentions</v>
      </c>
      <c r="G27" s="66" t="str">
        <f t="shared" si="5"/>
        <v>https://doi.org/10.1007/s11747-023-00928-4</v>
      </c>
      <c r="H27" s="67">
        <f t="shared" ca="1" si="6"/>
        <v>45439.816029745372</v>
      </c>
      <c r="I27" s="1"/>
      <c r="J27" s="1"/>
      <c r="K27" s="1"/>
      <c r="S27" s="70" t="s">
        <v>87</v>
      </c>
    </row>
    <row r="28" spans="1:19" ht="52.5">
      <c r="A28" s="53" t="s">
        <v>88</v>
      </c>
      <c r="B28" s="62" t="str">
        <f t="shared" si="0"/>
        <v>@Yuan2023</v>
      </c>
      <c r="C28" s="63" t="str">
        <f t="shared" si="1"/>
        <v>[@Yuan2023]</v>
      </c>
      <c r="D28" s="63" t="str">
        <f t="shared" si="2"/>
        <v>2023</v>
      </c>
      <c r="E28" s="64" t="str">
        <f t="shared" si="3"/>
        <v>Yuan,  Wenying and Du,  Yuhui and Jiang,  Tonglin</v>
      </c>
      <c r="F28" s="65" t="str">
        <f t="shared" si="7"/>
        <v>How and when awe improves meaning in life: The role of authentic-self pursuit and trait authenticity.</v>
      </c>
      <c r="G28" s="66" t="str">
        <f t="shared" si="5"/>
        <v>https://doi.org/10.1037/emo0001278</v>
      </c>
      <c r="H28" s="67">
        <f t="shared" ca="1" si="6"/>
        <v>45439.816029745372</v>
      </c>
      <c r="I28" s="1"/>
      <c r="J28" s="1"/>
      <c r="K28" s="1"/>
    </row>
    <row r="29" spans="1:19" ht="78.75">
      <c r="A29" s="53" t="s">
        <v>89</v>
      </c>
      <c r="B29" s="62" t="str">
        <f t="shared" si="0"/>
        <v>@Anderson2019</v>
      </c>
      <c r="C29" s="63" t="str">
        <f t="shared" si="1"/>
        <v>[@Anderson2019]</v>
      </c>
      <c r="D29" s="63" t="str">
        <f t="shared" si="2"/>
        <v>2019</v>
      </c>
      <c r="E29" s="64" t="str">
        <f t="shared" si="3"/>
        <v>Anderson,  Craig L. and Dixson,  Dante D. and Monroy,  Maria and Keltner,  Dacher</v>
      </c>
      <c r="F29" s="65" t="str">
        <f>IFERROR(IF(ISERROR(FIND("title =",A29)),"",MID(A29,FIND("title =",A29)+9,FIND("}",A29,FIND("title =",A29))-FIND("title =",A29)-9)),"")</f>
        <v>Are awe‐prone people more curious? The relationship between dispositional awe,  curiosity,  and academic outcomes</v>
      </c>
      <c r="G29" s="66" t="str">
        <f t="shared" si="5"/>
        <v>https://doi.org/10.1111/jopy.12524</v>
      </c>
      <c r="H29" s="67">
        <f t="shared" ca="1" si="6"/>
        <v>45439.817076736108</v>
      </c>
      <c r="I29" s="1"/>
      <c r="J29" s="1"/>
      <c r="K29" s="19"/>
    </row>
    <row r="30" spans="1:19" ht="52.5">
      <c r="A30" s="53" t="s">
        <v>90</v>
      </c>
      <c r="B30" s="62" t="str">
        <f t="shared" si="0"/>
        <v>@Keltner2003</v>
      </c>
      <c r="C30" s="63" t="str">
        <f t="shared" si="1"/>
        <v>[@Keltner2003]</v>
      </c>
      <c r="D30" s="63" t="str">
        <f t="shared" si="2"/>
        <v>2003</v>
      </c>
      <c r="E30" s="64" t="str">
        <f t="shared" si="3"/>
        <v>Keltner,  Dacher and Haidt,  Jonathan</v>
      </c>
      <c r="F30" s="65" t="str">
        <f t="shared" ref="F30:F65" si="8">IFERROR(IF(ISERROR(FIND("title =",A30)),"",MID(A30,FIND("title =",A30)+9,FIND("},",A30,FIND("title =",A30))-FIND("title =",A30)-9)),"")</f>
        <v>Approaching awe,  a moral,  spiritual,  and aesthetic emotion</v>
      </c>
      <c r="G30" s="66" t="str">
        <f t="shared" si="5"/>
        <v>https://doi.org/10.1080/02699930302297</v>
      </c>
      <c r="H30" s="67">
        <f t="shared" ca="1" si="6"/>
        <v>45439.827592476853</v>
      </c>
      <c r="I30" s="1"/>
      <c r="J30" s="1"/>
      <c r="K30" s="1"/>
    </row>
    <row r="31" spans="1:19" ht="33.75">
      <c r="A31" s="53" t="s">
        <v>91</v>
      </c>
      <c r="B31" s="62" t="str">
        <f t="shared" si="0"/>
        <v>@Tracy2007</v>
      </c>
      <c r="C31" s="63" t="str">
        <f t="shared" si="1"/>
        <v>[@Tracy2007]</v>
      </c>
      <c r="D31" s="63" t="str">
        <f t="shared" si="2"/>
        <v>2007</v>
      </c>
      <c r="E31" s="64" t="str">
        <f t="shared" si="3"/>
        <v>Tracy,  Jessica L. and Robins,  Richard W.</v>
      </c>
      <c r="F31" s="65" t="str">
        <f t="shared" si="8"/>
        <v>The psychological structure of pride: A tale of two facets.</v>
      </c>
      <c r="G31" s="66" t="str">
        <f t="shared" si="5"/>
        <v>https://doi.org/10.1037/0022-3514.92.3.506</v>
      </c>
      <c r="H31" s="67">
        <f t="shared" ca="1" si="6"/>
        <v>45439.873783101852</v>
      </c>
      <c r="I31" s="1" t="s">
        <v>44</v>
      </c>
      <c r="J31" s="1"/>
      <c r="K31" s="1"/>
    </row>
    <row r="32" spans="1:19" ht="63">
      <c r="A32" s="53" t="s">
        <v>92</v>
      </c>
      <c r="B32" s="62" t="str">
        <f t="shared" si="0"/>
        <v>@Tracy2020</v>
      </c>
      <c r="C32" s="63" t="str">
        <f t="shared" si="1"/>
        <v>[@Tracy2020]</v>
      </c>
      <c r="D32" s="63" t="str">
        <f t="shared" si="2"/>
        <v>2020</v>
      </c>
      <c r="E32" s="64" t="str">
        <f t="shared" si="3"/>
        <v>Tracy,  Jessica L. and Mercadante,  Eric and Witkower,  Zachary and Cheng,  Joey T.</v>
      </c>
      <c r="F32" s="65" t="str">
        <f t="shared" si="8"/>
        <v>The evolution of pride and social hierarchy</v>
      </c>
      <c r="G32" s="66" t="str">
        <f t="shared" si="5"/>
        <v>https://doi.org/10.1016/bs.aesp.2020.04.002</v>
      </c>
      <c r="H32" s="67">
        <f t="shared" ca="1" si="6"/>
        <v>45439.875675115742</v>
      </c>
      <c r="I32" s="1" t="s">
        <v>44</v>
      </c>
      <c r="J32" s="1" t="s">
        <v>58</v>
      </c>
      <c r="K32" s="42" t="s">
        <v>93</v>
      </c>
    </row>
    <row r="33" spans="1:19" ht="63">
      <c r="A33" s="53" t="s">
        <v>94</v>
      </c>
      <c r="B33" s="62" t="str">
        <f t="shared" si="0"/>
        <v>@Stellar2018</v>
      </c>
      <c r="C33" s="63" t="str">
        <f t="shared" si="1"/>
        <v>[@Stellar2018]</v>
      </c>
      <c r="D33" s="63" t="str">
        <f t="shared" si="2"/>
        <v>2018</v>
      </c>
      <c r="E33" s="64" t="str">
        <f t="shared" si="3"/>
        <v>Stellar,  Jennifer E. and Gordon,  Amie and Anderson,  Craig L. and Piff,  Paul K. and McNeil,  Galen D. and Keltner,  Dacher</v>
      </c>
      <c r="F33" s="65" t="str">
        <f t="shared" si="8"/>
        <v>Awe and humility.</v>
      </c>
      <c r="G33" s="66" t="str">
        <f t="shared" si="5"/>
        <v>https://doi.org/10.1037/pspi0000109</v>
      </c>
      <c r="H33" s="67">
        <f t="shared" ca="1" si="6"/>
        <v>45439.878442939815</v>
      </c>
      <c r="I33" s="1" t="s">
        <v>95</v>
      </c>
      <c r="J33" s="1" t="s">
        <v>58</v>
      </c>
      <c r="K33" s="1"/>
    </row>
    <row r="34" spans="1:19" ht="409.5">
      <c r="A34" s="53" t="s">
        <v>96</v>
      </c>
      <c r="B34" s="62" t="str">
        <f t="shared" ref="B34:B65" si="9">IFERROR("@" &amp; MID(A34, SEARCH("{", A34) + 1, SEARCH(",", A34) - SEARCH("{", A34) - 1), "")</f>
        <v>@Gilchrist2018</v>
      </c>
      <c r="C34" s="63" t="str">
        <f t="shared" ref="C34:C65" si="10">"[" &amp; B34 &amp; "]"</f>
        <v>[@Gilchrist2018]</v>
      </c>
      <c r="D34" s="63" t="str">
        <f t="shared" ref="D34:D65" si="11">IFERROR(MID(A34,SEARCH("year = {",A34)+8,4), "")</f>
        <v>2018</v>
      </c>
      <c r="E34" s="64" t="str">
        <f t="shared" ref="E34:E65" si="12">IFERROR(MID(A34, SEARCH("author = {", A34) + 10, SEARCH("}", A34, SEARCH("author = {", A34)) - SEARCH("author = {", A34) - 10), "")</f>
        <v>Gilchrist,  Jenna D. and Sabiston,  Catherine M. and Conroy,  David E. and Atkinson,  Michael</v>
      </c>
      <c r="F34" s="65" t="str">
        <f>IFERROR(IF(ISERROR(FIND("title =",A34)),"",MID(A34,FIND("title =",A34)+9,FIND("},",A34,FIND("title =",A34))-FIND("title =",A34)-9)),"")</f>
        <v>Authentic pride regulates runners’ training progress</v>
      </c>
      <c r="G34" s="66" t="str">
        <f t="shared" ref="G34:G65" si="13">IFERROR("https://doi.org/" &amp; MID(A34, SEARCH("doi = {", A34) + 7, FIND("}", A34, SEARCH("doi = {", A34)) - SEARCH("doi = {", A34) - 7),"")</f>
        <v>https://doi.org/10.1016/j.psychsport.2018.05.007</v>
      </c>
      <c r="H34" s="67">
        <f t="shared" ref="H34:H65" ca="1" si="14">IF(A34&lt;&gt;"",IF(H34&lt;&gt;"",H34,NOW()),"")</f>
        <v>45439.883325347226</v>
      </c>
      <c r="I34" s="1" t="s">
        <v>44</v>
      </c>
      <c r="J34" s="1" t="s">
        <v>58</v>
      </c>
      <c r="K34" s="43" t="s">
        <v>97</v>
      </c>
      <c r="L34" t="s">
        <v>98</v>
      </c>
      <c r="R34" t="s">
        <v>99</v>
      </c>
      <c r="S34" s="44" t="s">
        <v>100</v>
      </c>
    </row>
    <row r="35" spans="1:19" ht="63">
      <c r="A35" s="53" t="s">
        <v>101</v>
      </c>
      <c r="B35" s="62" t="str">
        <f t="shared" si="9"/>
        <v>@Prez2022</v>
      </c>
      <c r="C35" s="63" t="str">
        <f t="shared" si="10"/>
        <v>[@Prez2022]</v>
      </c>
      <c r="D35" s="63" t="str">
        <f t="shared" si="11"/>
        <v>2022</v>
      </c>
      <c r="E35" s="64" t="str">
        <f t="shared" si="12"/>
        <v>Pérez,  Kenneth A. and Lench,  Heather C. and Thompson,  Christopher G. and North,  Sophia</v>
      </c>
      <c r="F35" s="65" t="str">
        <f t="shared" si="8"/>
        <v>Experimental elicitations of awe: a meta-analysis</v>
      </c>
      <c r="G35" s="66" t="str">
        <f t="shared" si="13"/>
        <v>https://doi.org/10.1080/02699931.2022.2140126</v>
      </c>
      <c r="H35" s="67">
        <f t="shared" ca="1" si="14"/>
        <v>45439.885374305559</v>
      </c>
      <c r="I35" s="1" t="s">
        <v>102</v>
      </c>
      <c r="J35" s="1"/>
      <c r="K35" s="1"/>
    </row>
    <row r="36" spans="1:19" ht="52.5">
      <c r="A36" s="53" t="s">
        <v>103</v>
      </c>
      <c r="B36" s="62" t="str">
        <f t="shared" si="9"/>
        <v>@Chirico2018</v>
      </c>
      <c r="C36" s="63" t="str">
        <f t="shared" si="10"/>
        <v>[@Chirico2018]</v>
      </c>
      <c r="D36" s="63" t="str">
        <f t="shared" si="11"/>
        <v>2018</v>
      </c>
      <c r="E36" s="64" t="str">
        <f t="shared" si="12"/>
        <v>Chirico, Alice
and Yaden, David B.</v>
      </c>
      <c r="F36" s="65" t="str">
        <f t="shared" si="8"/>
        <v>Awe: A Self-Transcendent and Sometimes Transformative Emotion</v>
      </c>
      <c r="G36" s="66" t="str">
        <f t="shared" si="13"/>
        <v>https://doi.org/10.1007/978-3-319-77619-4_11</v>
      </c>
      <c r="H36" s="67">
        <f t="shared" ca="1" si="14"/>
        <v>45440.889072800928</v>
      </c>
      <c r="I36" s="1"/>
      <c r="J36" s="1"/>
      <c r="K36" s="1"/>
    </row>
    <row r="37" spans="1:19" ht="33.75">
      <c r="A37" s="53" t="s">
        <v>104</v>
      </c>
      <c r="B37" s="62" t="str">
        <f t="shared" si="9"/>
        <v>@DeYoung2015</v>
      </c>
      <c r="C37" s="63" t="str">
        <f t="shared" si="10"/>
        <v>[@DeYoung2015]</v>
      </c>
      <c r="D37" s="63" t="str">
        <f t="shared" si="11"/>
        <v>2015</v>
      </c>
      <c r="E37" s="64" t="str">
        <f t="shared" si="12"/>
        <v>DeYoung,  Colin G.</v>
      </c>
      <c r="F37" s="65" t="str">
        <f t="shared" si="8"/>
        <v>Cybernetic Big Five Theory</v>
      </c>
      <c r="G37" s="66" t="str">
        <f t="shared" si="13"/>
        <v>https://doi.org/10.1016/j.jrp.2014.07.004</v>
      </c>
      <c r="H37" s="67">
        <f t="shared" ca="1" si="14"/>
        <v>45440.90311875</v>
      </c>
      <c r="I37" s="1"/>
      <c r="J37" s="1"/>
      <c r="K37" s="1"/>
    </row>
    <row r="38" spans="1:19" ht="105">
      <c r="A38" s="53" t="s">
        <v>105</v>
      </c>
      <c r="B38" s="62" t="str">
        <f t="shared" si="9"/>
        <v>@Zhang2024</v>
      </c>
      <c r="C38" s="63" t="str">
        <f t="shared" si="10"/>
        <v>[@Zhang2024]</v>
      </c>
      <c r="D38" s="63" t="str">
        <f t="shared" si="11"/>
        <v>2024</v>
      </c>
      <c r="E38" s="64" t="str">
        <f t="shared" si="12"/>
        <v>Zhang,  Jia Wei and Howell,  Ryan T. and Razavi,  Pooya and Shaban-Azad,  Hadi and Chai,  Wen Jia and Ramis,  Tamilselvan and Mello,  Zena and Anderson,  Craig L. and Monroy,  Maria and Keltner,  Dacher</v>
      </c>
      <c r="F38" s="65" t="str">
        <f t="shared" si="8"/>
        <v>Awe is associated with creative personality,  convergent creativity,  and everyday creativity.</v>
      </c>
      <c r="G38" s="66" t="str">
        <f t="shared" si="13"/>
        <v>https://doi.org/10.1037/aca0000442</v>
      </c>
      <c r="H38" s="67">
        <f t="shared" ca="1" si="14"/>
        <v>45440.918705439813</v>
      </c>
      <c r="I38" s="1" t="s">
        <v>106</v>
      </c>
      <c r="J38" s="1"/>
      <c r="K38" s="1"/>
    </row>
    <row r="39" spans="1:19" ht="67.5">
      <c r="A39" s="53" t="s">
        <v>107</v>
      </c>
      <c r="B39" s="62" t="str">
        <f t="shared" si="9"/>
        <v>@Chirico2018</v>
      </c>
      <c r="C39" s="63" t="str">
        <f t="shared" si="10"/>
        <v>[@Chirico2018]</v>
      </c>
      <c r="D39" s="63" t="str">
        <f t="shared" si="11"/>
        <v>2018</v>
      </c>
      <c r="E39" s="64" t="str">
        <f t="shared" si="12"/>
        <v>Chirico,  Alice and Glaveanu,  Vlad Petre and Cipresso,  Pietro and Riva,  Giuseppe and Gaggioli,  Andrea</v>
      </c>
      <c r="F39" s="65" t="str">
        <f t="shared" si="8"/>
        <v>Awe Enhances Creative Thinking: An Experimental Study</v>
      </c>
      <c r="G39" s="66" t="str">
        <f t="shared" si="13"/>
        <v>https://doi.org/10.1080/10400419.2018.1446491</v>
      </c>
      <c r="H39" s="67">
        <f t="shared" ca="1" si="14"/>
        <v>45440.919627314812</v>
      </c>
      <c r="I39" s="1" t="s">
        <v>106</v>
      </c>
      <c r="J39" s="1"/>
      <c r="K39" s="1"/>
    </row>
    <row r="40" spans="1:19" ht="67.5">
      <c r="A40" s="53" t="s">
        <v>108</v>
      </c>
      <c r="B40" s="62" t="str">
        <f t="shared" si="9"/>
        <v>@Danvers2017</v>
      </c>
      <c r="C40" s="63" t="str">
        <f t="shared" si="10"/>
        <v>[@Danvers2017]</v>
      </c>
      <c r="D40" s="63" t="str">
        <f t="shared" si="11"/>
        <v>2017</v>
      </c>
      <c r="E40" s="64" t="str">
        <f t="shared" si="12"/>
        <v>Danvers,  Alexander F. and Shiota,  Michelle N.</v>
      </c>
      <c r="F40" s="65" t="str">
        <f t="shared" si="8"/>
        <v>Going off script: Effects of awe on memory for script-typical and -irrelevant narrative detail.</v>
      </c>
      <c r="G40" s="66" t="str">
        <f t="shared" si="13"/>
        <v>https://doi.org/10.1037/emo0000277</v>
      </c>
      <c r="H40" s="67">
        <f t="shared" ca="1" si="14"/>
        <v>45440.932476388887</v>
      </c>
      <c r="I40" s="1" t="s">
        <v>106</v>
      </c>
      <c r="J40" s="1"/>
      <c r="K40" s="1"/>
    </row>
    <row r="41" spans="1:19" ht="101.25">
      <c r="A41" s="53" t="s">
        <v>109</v>
      </c>
      <c r="B41" s="62" t="str">
        <f t="shared" si="9"/>
        <v>@Chen2020</v>
      </c>
      <c r="C41" s="63" t="str">
        <f t="shared" si="10"/>
        <v>[@Chen2020]</v>
      </c>
      <c r="D41" s="63" t="str">
        <f t="shared" si="11"/>
        <v>2020</v>
      </c>
      <c r="E41" s="64" t="str">
        <f t="shared" si="12"/>
        <v>Chen,  Susan K. and Mongrain,  Myriam</v>
      </c>
      <c r="F41" s="65" t="str">
        <f t="shared" si="8"/>
        <v>Awe and the interconnected self</v>
      </c>
      <c r="G41" s="66" t="str">
        <f t="shared" si="13"/>
        <v>https://doi.org/10.1080/17439760.2020.1818808</v>
      </c>
      <c r="H41" s="67">
        <f t="shared" ca="1" si="14"/>
        <v>45440.934605787035</v>
      </c>
      <c r="I41" s="1" t="s">
        <v>110</v>
      </c>
      <c r="J41" s="1"/>
      <c r="K41" s="1"/>
    </row>
    <row r="42" spans="1:19" ht="90">
      <c r="A42" s="53" t="s">
        <v>111</v>
      </c>
      <c r="B42" s="62" t="str">
        <f t="shared" si="9"/>
        <v>@Williams2008</v>
      </c>
      <c r="C42" s="63" t="str">
        <f t="shared" si="10"/>
        <v>[@Williams2008]</v>
      </c>
      <c r="D42" s="63" t="str">
        <f t="shared" si="11"/>
        <v>2008</v>
      </c>
      <c r="E42" s="64" t="str">
        <f t="shared" si="12"/>
        <v>Williams,  Lisa A. and DeSteno,  David</v>
      </c>
      <c r="F42" s="65" t="str">
        <f t="shared" si="8"/>
        <v>Pride and perseverance: The motivational role of pride.</v>
      </c>
      <c r="G42" s="66" t="str">
        <f t="shared" si="13"/>
        <v>https://doi.org/10.1037/0022-3514.94.6.1007</v>
      </c>
      <c r="H42" s="67">
        <f t="shared" ca="1" si="14"/>
        <v>45441.862328587966</v>
      </c>
      <c r="I42" s="1" t="s">
        <v>112</v>
      </c>
      <c r="J42" s="1"/>
      <c r="K42" s="43" t="s">
        <v>113</v>
      </c>
    </row>
    <row r="43" spans="1:19" ht="105">
      <c r="A43" s="53" t="s">
        <v>114</v>
      </c>
      <c r="B43" s="62" t="str">
        <f t="shared" si="9"/>
        <v>@SHEN2021</v>
      </c>
      <c r="C43" s="63" t="str">
        <f t="shared" si="10"/>
        <v>[@SHEN2021]</v>
      </c>
      <c r="D43" s="63" t="str">
        <f t="shared" si="11"/>
        <v>2021</v>
      </c>
      <c r="E43" s="64" t="str">
        <f t="shared" si="12"/>
        <v>SHEN,  Lei and JIANG,  Daitai and CHEN,  Ning and LIU,  Wei</v>
      </c>
      <c r="F43" s="65" t="str">
        <f t="shared" si="8"/>
        <v>The neural basis of pride: A comparative perspective</v>
      </c>
      <c r="G43" s="66" t="str">
        <f t="shared" si="13"/>
        <v>https://doi.org/10.3724/sp.j.1042.2021.00131</v>
      </c>
      <c r="H43" s="67">
        <f t="shared" ca="1" si="14"/>
        <v>45441.91942766204</v>
      </c>
      <c r="I43" s="1" t="s">
        <v>115</v>
      </c>
      <c r="J43" s="1"/>
      <c r="K43" s="15" t="s">
        <v>116</v>
      </c>
    </row>
    <row r="44" spans="1:19" ht="90">
      <c r="A44" s="53" t="s">
        <v>117</v>
      </c>
      <c r="B44" s="62" t="str">
        <f t="shared" si="9"/>
        <v>@Schaffer2023</v>
      </c>
      <c r="C44" s="63" t="str">
        <f t="shared" si="10"/>
        <v>[@Schaffer2023]</v>
      </c>
      <c r="D44" s="63" t="str">
        <f t="shared" si="11"/>
        <v>2023</v>
      </c>
      <c r="E44" s="64" t="str">
        <f t="shared" si="12"/>
        <v>Schaffer,  Vikki and Huckstepp,  Tyrone and Kannis-Dymand,  Lee</v>
      </c>
      <c r="F44" s="65" t="str">
        <f t="shared" si="8"/>
        <v>Awe: A Systematic Review within a Cognitive Behavioural Framework and Proposed Cognitive Behavioural Model of Awe</v>
      </c>
      <c r="G44" s="66" t="str">
        <f t="shared" si="13"/>
        <v>https://doi.org/10.1007/s41042-023-00116-3</v>
      </c>
      <c r="H44" s="67">
        <f t="shared" ca="1" si="14"/>
        <v>45441.926557754632</v>
      </c>
      <c r="I44" s="1" t="s">
        <v>118</v>
      </c>
      <c r="J44" s="1"/>
      <c r="K44" s="43" t="s">
        <v>119</v>
      </c>
    </row>
    <row r="45" spans="1:19" ht="52.5">
      <c r="A45" s="53" t="s">
        <v>120</v>
      </c>
      <c r="B45" s="62" t="str">
        <f t="shared" si="9"/>
        <v>@Lucht2023</v>
      </c>
      <c r="C45" s="63" t="str">
        <f t="shared" si="10"/>
        <v>[@Lucht2023]</v>
      </c>
      <c r="D45" s="63" t="str">
        <f t="shared" si="11"/>
        <v>2023</v>
      </c>
      <c r="E45" s="64" t="str">
        <f t="shared" si="12"/>
        <v>Lucht,  Antonia and van Schie,  Hein T.</v>
      </c>
      <c r="F45" s="65" t="str">
        <f t="shared" si="8"/>
        <v>The Evolutionary Function of Awe: A Review and Integrated Model of Seven Theoretical Perspectives</v>
      </c>
      <c r="G45" s="66" t="str">
        <f t="shared" si="13"/>
        <v>https://doi.org/10.1177/17540739231197199</v>
      </c>
      <c r="H45" s="67">
        <f t="shared" ca="1" si="14"/>
        <v>45441.928035648147</v>
      </c>
      <c r="I45" s="1"/>
      <c r="J45" s="1"/>
      <c r="K45" s="1"/>
    </row>
    <row r="46" spans="1:19" ht="78.75">
      <c r="A46" s="53" t="s">
        <v>121</v>
      </c>
      <c r="B46" s="62" t="str">
        <f t="shared" si="9"/>
        <v>@Jiao2022</v>
      </c>
      <c r="C46" s="63" t="str">
        <f t="shared" si="10"/>
        <v>[@Jiao2022]</v>
      </c>
      <c r="D46" s="63" t="str">
        <f t="shared" si="11"/>
        <v>2022</v>
      </c>
      <c r="E46" s="64" t="str">
        <f t="shared" si="12"/>
        <v>Jiao,  Liming and Luo,  Li</v>
      </c>
      <c r="F46" s="65" t="str">
        <f t="shared" si="8"/>
        <v>Dispositional Awe Positively Predicts Prosocial Tendencies: The Multiple Mediation Effects of Connectedness and Empathy</v>
      </c>
      <c r="G46" s="66" t="str">
        <f t="shared" si="13"/>
        <v>https://doi.org/10.3390/ijerph192416605</v>
      </c>
      <c r="H46" s="67">
        <f t="shared" ca="1" si="14"/>
        <v>45442.769705092593</v>
      </c>
      <c r="I46" s="1"/>
      <c r="J46" s="1"/>
      <c r="K46" s="1"/>
    </row>
    <row r="47" spans="1:19" ht="52.5">
      <c r="A47" s="53" t="s">
        <v>122</v>
      </c>
      <c r="B47" s="62" t="str">
        <f t="shared" si="9"/>
        <v>@Xiong2023</v>
      </c>
      <c r="C47" s="63" t="str">
        <f t="shared" si="10"/>
        <v>[@Xiong2023]</v>
      </c>
      <c r="D47" s="63" t="str">
        <f t="shared" si="11"/>
        <v>2023</v>
      </c>
      <c r="E47" s="64" t="str">
        <f t="shared" si="12"/>
        <v>Xiong,  Ruizhe</v>
      </c>
      <c r="F47" s="65" t="str">
        <f t="shared" si="8"/>
        <v>Impact of Awe on Prosocial Behavior and Authenticity for Personal Growth and Communal Well-being</v>
      </c>
      <c r="G47" s="66" t="str">
        <f t="shared" si="13"/>
        <v>https://doi.org/10.56028/aehssr.8.1.247.2023</v>
      </c>
      <c r="H47" s="67">
        <f t="shared" ca="1" si="14"/>
        <v>45442.769705092593</v>
      </c>
      <c r="I47" s="1"/>
      <c r="J47" s="1"/>
      <c r="K47" s="1"/>
    </row>
    <row r="48" spans="1:19" ht="52.5">
      <c r="A48" s="53" t="s">
        <v>123</v>
      </c>
      <c r="B48" s="62" t="str">
        <f t="shared" si="9"/>
        <v>@Watson1988</v>
      </c>
      <c r="C48" s="63" t="str">
        <f t="shared" si="10"/>
        <v>[@Watson1988]</v>
      </c>
      <c r="D48" s="63" t="str">
        <f t="shared" si="11"/>
        <v>1988</v>
      </c>
      <c r="E48" s="64" t="str">
        <f t="shared" si="12"/>
        <v>Watson,  David and Clark,  Lee Anna and Tellegen,  Auke</v>
      </c>
      <c r="F48" s="65" t="str">
        <f t="shared" si="8"/>
        <v>Development and validation of brief measures of positive and negative affect: The PANAS scales.</v>
      </c>
      <c r="G48" s="66" t="str">
        <f t="shared" si="13"/>
        <v>https://doi.org/10.1037/0022-3514.54.6.1063</v>
      </c>
      <c r="H48" s="67">
        <f t="shared" ca="1" si="14"/>
        <v>45442.769705092593</v>
      </c>
      <c r="I48" s="1"/>
      <c r="J48" s="1"/>
      <c r="K48" s="1"/>
    </row>
    <row r="49" spans="1:11" ht="78.75">
      <c r="A49" s="53" t="s">
        <v>124</v>
      </c>
      <c r="B49" s="62" t="str">
        <f t="shared" si="9"/>
        <v>@Dickens2023</v>
      </c>
      <c r="C49" s="63" t="str">
        <f t="shared" si="10"/>
        <v>[@Dickens2023]</v>
      </c>
      <c r="D49" s="63" t="str">
        <f t="shared" si="11"/>
        <v>2023</v>
      </c>
      <c r="E49" s="64" t="str">
        <f t="shared" si="12"/>
        <v>Dickens,  Leah R. and Murphy,  Brett A.</v>
      </c>
      <c r="F49" s="65" t="str">
        <f t="shared" si="8"/>
        <v>The Authentic and Hubristic Pride scales do not validly assess the two-facet model of pride: Time to rewind and reboot with new measures.</v>
      </c>
      <c r="G49" s="66" t="str">
        <f t="shared" si="13"/>
        <v>https://doi.org/10.1037/emo0001142</v>
      </c>
      <c r="H49" s="67">
        <f t="shared" ca="1" si="14"/>
        <v>45442.769705092593</v>
      </c>
      <c r="I49" s="50"/>
      <c r="J49" s="1"/>
      <c r="K49" s="1"/>
    </row>
    <row r="50" spans="1:11" ht="135">
      <c r="A50" s="49" t="s">
        <v>125</v>
      </c>
      <c r="B50" s="62" t="str">
        <f t="shared" si="9"/>
        <v>@Tracy2007</v>
      </c>
      <c r="C50" s="63" t="str">
        <f t="shared" si="10"/>
        <v>[@Tracy2007]</v>
      </c>
      <c r="D50" s="63" t="str">
        <f t="shared" si="11"/>
        <v>2007</v>
      </c>
      <c r="E50" s="64" t="str">
        <f t="shared" si="12"/>
        <v>Tracy,  Jessica L. and Robins,  Richard W.</v>
      </c>
      <c r="F50" s="65" t="str">
        <f t="shared" si="8"/>
        <v>Authentic And Hubristic Pride Scales</v>
      </c>
      <c r="G50" s="66" t="str">
        <f t="shared" si="13"/>
        <v>https://doi.org/10.1037/t06465-000</v>
      </c>
      <c r="H50" s="67">
        <f t="shared" ca="1" si="14"/>
        <v>45442.769705092593</v>
      </c>
      <c r="I50" s="1"/>
      <c r="J50" s="1"/>
      <c r="K50" s="1"/>
    </row>
    <row r="51" spans="1:11" ht="78.75">
      <c r="A51" s="53" t="s">
        <v>126</v>
      </c>
      <c r="B51" s="62" t="str">
        <f t="shared" si="9"/>
        <v>@Schultheiss2008</v>
      </c>
      <c r="C51" s="63" t="str">
        <f t="shared" si="10"/>
        <v>[@Schultheiss2008]</v>
      </c>
      <c r="D51" s="63" t="str">
        <f t="shared" si="11"/>
        <v>2008</v>
      </c>
      <c r="E51" s="64" t="str">
        <f t="shared" si="12"/>
        <v>Schultheiss,  Oliver C. and Liening,  Scott H. and Schad,  Daniel</v>
      </c>
      <c r="F51" s="65" t="str">
        <f t="shared" si="8"/>
        <v>The reliability of a Picture Story Exercise measure of implicit motives: Estimates of internal consistency,  retest reliability,  and ipsative stability</v>
      </c>
      <c r="G51" s="66" t="str">
        <f t="shared" si="13"/>
        <v>https://doi.org/10.1016/j.jrp.2008.07.008</v>
      </c>
      <c r="H51" s="67">
        <f t="shared" ca="1" si="14"/>
        <v>45442.769705092593</v>
      </c>
      <c r="I51" s="1"/>
      <c r="J51" s="1"/>
      <c r="K51" s="1"/>
    </row>
    <row r="52" spans="1:11" ht="52.5">
      <c r="A52" s="53" t="s">
        <v>127</v>
      </c>
      <c r="B52" s="62" t="str">
        <f t="shared" si="9"/>
        <v>@Triandis1998</v>
      </c>
      <c r="C52" s="63" t="str">
        <f t="shared" si="10"/>
        <v>[@Triandis1998]</v>
      </c>
      <c r="D52" s="63" t="str">
        <f t="shared" si="11"/>
        <v>1998</v>
      </c>
      <c r="E52" s="64" t="str">
        <f t="shared" si="12"/>
        <v>Triandis,  Harry C. and Gelfand,  Michele J.</v>
      </c>
      <c r="F52" s="65" t="str">
        <f t="shared" si="8"/>
        <v>Converging measurement of horizontal and vertical individualism and collectivism.</v>
      </c>
      <c r="G52" s="66" t="str">
        <f t="shared" si="13"/>
        <v>https://doi.org/10.1037/0022-3514.74.1.118</v>
      </c>
      <c r="H52" s="67">
        <f t="shared" ca="1" si="14"/>
        <v>45442.769705092593</v>
      </c>
      <c r="I52" s="1"/>
      <c r="J52" s="1"/>
      <c r="K52" s="1"/>
    </row>
    <row r="53" spans="1:11" ht="105">
      <c r="A53" s="54" t="s">
        <v>128</v>
      </c>
      <c r="B53" s="62" t="str">
        <f t="shared" si="9"/>
        <v>@DeYoung2022</v>
      </c>
      <c r="C53" s="63" t="str">
        <f t="shared" si="10"/>
        <v>[@DeYoung2022]</v>
      </c>
      <c r="D53" s="63" t="str">
        <f t="shared" si="11"/>
        <v>2022</v>
      </c>
      <c r="E53" s="64" t="str">
        <f t="shared" si="12"/>
        <v>DeYoung,  Colin G. and Tiberius,  Valerie</v>
      </c>
      <c r="F53" s="65" t="str">
        <f t="shared" si="8"/>
        <v>Value Fulfillment from a Cybernetic Perspective: A New Psychological Theory of Well-Being</v>
      </c>
      <c r="G53" s="66" t="str">
        <f t="shared" si="13"/>
        <v>https://doi.org/10.1177/10888683221083777</v>
      </c>
      <c r="H53" s="67">
        <f t="shared" ca="1" si="14"/>
        <v>45450.905073148147</v>
      </c>
      <c r="I53" s="1" t="s">
        <v>129</v>
      </c>
      <c r="J53" s="1"/>
      <c r="K53" s="43" t="s">
        <v>130</v>
      </c>
    </row>
    <row r="54" spans="1:11" ht="52.5">
      <c r="A54" s="54" t="s">
        <v>131</v>
      </c>
      <c r="B54" s="62" t="str">
        <f t="shared" si="9"/>
        <v>@Eid2001</v>
      </c>
      <c r="C54" s="63" t="str">
        <f t="shared" si="10"/>
        <v>[@Eid2001]</v>
      </c>
      <c r="D54" s="63" t="str">
        <f t="shared" si="11"/>
        <v>2001</v>
      </c>
      <c r="E54" s="64" t="str">
        <f t="shared" si="12"/>
        <v>Eid,  Michael and Diener,  Ed</v>
      </c>
      <c r="F54" s="65" t="str">
        <f t="shared" si="8"/>
        <v>Norms for experiencing emotions in different cultures: Inter- and intranational differences.</v>
      </c>
      <c r="G54" s="66" t="str">
        <f t="shared" si="13"/>
        <v>https://doi.org/10.1037/0022-3514.81.5.869</v>
      </c>
      <c r="H54" s="67">
        <f t="shared" ca="1" si="14"/>
        <v>45450.905073148147</v>
      </c>
      <c r="I54" s="1" t="s">
        <v>129</v>
      </c>
      <c r="J54" s="1"/>
      <c r="K54" s="1"/>
    </row>
    <row r="55" spans="1:11" ht="52.5">
      <c r="A55" s="54" t="s">
        <v>132</v>
      </c>
      <c r="B55" s="62" t="str">
        <f t="shared" si="9"/>
        <v>@Fredrickson2002</v>
      </c>
      <c r="C55" s="63" t="str">
        <f t="shared" si="10"/>
        <v>[@Fredrickson2002]</v>
      </c>
      <c r="D55" s="63" t="str">
        <f t="shared" si="11"/>
        <v>2002</v>
      </c>
      <c r="E55" s="64" t="str">
        <f t="shared" si="12"/>
        <v>Fredrickson,  Barbara L. and Joiner,  Thomas</v>
      </c>
      <c r="F55" s="65" t="str">
        <f t="shared" si="8"/>
        <v>Positive Emotions Trigger Upward Spirals Toward Emotional Well-Being</v>
      </c>
      <c r="G55" s="66" t="str">
        <f t="shared" si="13"/>
        <v>https://doi.org/10.1111/1467-9280.00431</v>
      </c>
      <c r="H55" s="67">
        <f t="shared" ca="1" si="14"/>
        <v>45450.905073148147</v>
      </c>
      <c r="I55" s="1" t="s">
        <v>129</v>
      </c>
      <c r="J55" s="1"/>
      <c r="K55" s="1"/>
    </row>
    <row r="56" spans="1:11" ht="63">
      <c r="A56" s="55" t="s">
        <v>133</v>
      </c>
      <c r="B56" s="62" t="str">
        <f t="shared" si="9"/>
        <v>@Kalokerinos2014</v>
      </c>
      <c r="C56" s="63" t="str">
        <f t="shared" si="10"/>
        <v>[@Kalokerinos2014]</v>
      </c>
      <c r="D56" s="63" t="str">
        <f t="shared" si="11"/>
        <v>2014</v>
      </c>
      <c r="E56" s="64" t="str">
        <f t="shared" si="12"/>
        <v>Kalokerinos,  Elise K. and Greenaway,  Katharine H. and Pedder,  David J. and Margetts,  Elise A.</v>
      </c>
      <c r="F56" s="65" t="str">
        <f t="shared" si="8"/>
        <v>Don’t grin when you win: The social costs of positive emotion expression in performance situations.</v>
      </c>
      <c r="G56" s="66" t="str">
        <f t="shared" si="13"/>
        <v>https://doi.org/10.1037/a0034442</v>
      </c>
      <c r="H56" s="67">
        <f t="shared" ca="1" si="14"/>
        <v>45450.905073148147</v>
      </c>
      <c r="I56" s="1" t="s">
        <v>129</v>
      </c>
      <c r="J56" s="1"/>
      <c r="K56" s="1"/>
    </row>
    <row r="57" spans="1:11" ht="52.5">
      <c r="A57" s="54" t="s">
        <v>134</v>
      </c>
      <c r="B57" s="62" t="str">
        <f t="shared" si="9"/>
        <v>@Lvoll2017</v>
      </c>
      <c r="C57" s="63" t="str">
        <f t="shared" si="10"/>
        <v>[@Lvoll2017]</v>
      </c>
      <c r="D57" s="63" t="str">
        <f t="shared" si="11"/>
        <v>2017</v>
      </c>
      <c r="E57" s="64" t="str">
        <f t="shared" si="12"/>
        <v>Løvoll,  Helga S. and Røysamb,  Espen and Vittersø,  Joar</v>
      </c>
      <c r="F57" s="65" t="str">
        <f t="shared" si="8"/>
        <v>Experiences matter: Positive emotions facilitate intrinsic motivation</v>
      </c>
      <c r="G57" s="66" t="str">
        <f t="shared" si="13"/>
        <v>https://doi.org/10.1080/23311908.2017.1340083</v>
      </c>
      <c r="H57" s="67">
        <f t="shared" ca="1" si="14"/>
        <v>45450.905073148147</v>
      </c>
      <c r="I57" s="1" t="s">
        <v>129</v>
      </c>
      <c r="J57" s="1"/>
      <c r="K57" s="1"/>
    </row>
    <row r="58" spans="1:11" ht="63">
      <c r="A58" s="54" t="s">
        <v>135</v>
      </c>
      <c r="B58" s="62" t="str">
        <f t="shared" si="9"/>
        <v>@Mack2015</v>
      </c>
      <c r="C58" s="63" t="str">
        <f t="shared" si="10"/>
        <v>[@Mack2015]</v>
      </c>
      <c r="D58" s="63" t="str">
        <f t="shared" si="11"/>
        <v>2015</v>
      </c>
      <c r="E58" s="64" t="str">
        <f t="shared" si="12"/>
        <v>Mack,  Diane E. and Kouali,  Despina and Gilchrist,  Jenna D. and Sabiston,  Catherine M.</v>
      </c>
      <c r="F58" s="65" t="str">
        <f t="shared" si="8"/>
        <v>Pride and physical activity: Behavioural regulations as a motivational mechanism?</v>
      </c>
      <c r="G58" s="66" t="str">
        <f t="shared" si="13"/>
        <v>https://doi.org/10.1080/08870446.2015.1022547</v>
      </c>
      <c r="H58" s="67">
        <f t="shared" ca="1" si="14"/>
        <v>45450.905073148147</v>
      </c>
      <c r="I58" s="1" t="s">
        <v>129</v>
      </c>
      <c r="J58" s="1"/>
      <c r="K58" s="1"/>
    </row>
    <row r="59" spans="1:11" ht="42">
      <c r="A59" s="54" t="s">
        <v>136</v>
      </c>
      <c r="B59" s="62" t="str">
        <f t="shared" si="9"/>
        <v>@Mauss2008</v>
      </c>
      <c r="C59" s="63" t="str">
        <f t="shared" si="10"/>
        <v>[@Mauss2008]</v>
      </c>
      <c r="D59" s="63" t="str">
        <f t="shared" si="11"/>
        <v>2008</v>
      </c>
      <c r="E59" s="64" t="str">
        <f t="shared" si="12"/>
        <v>Mauss,  Iris B. and Bunge,  Silvia A. and Gross,  James J.</v>
      </c>
      <c r="F59" s="65" t="str">
        <f t="shared" si="8"/>
        <v>Culture and Automatic Emotion Regulation</v>
      </c>
      <c r="G59" s="66" t="str">
        <f t="shared" si="13"/>
        <v>https://doi.org/10.1002/9781444301786.ch2</v>
      </c>
      <c r="H59" s="67">
        <f t="shared" ca="1" si="14"/>
        <v>45450.905073148147</v>
      </c>
      <c r="I59" s="1" t="s">
        <v>129</v>
      </c>
      <c r="J59" s="1"/>
      <c r="K59" s="1"/>
    </row>
    <row r="60" spans="1:11" ht="52.5">
      <c r="A60" s="54" t="s">
        <v>137</v>
      </c>
      <c r="B60" s="62" t="str">
        <f t="shared" si="9"/>
        <v>@Miyamoto2014</v>
      </c>
      <c r="C60" s="63" t="str">
        <f t="shared" si="10"/>
        <v>[@Miyamoto2014]</v>
      </c>
      <c r="D60" s="63" t="str">
        <f t="shared" si="11"/>
        <v>2014</v>
      </c>
      <c r="E60" s="64" t="str">
        <f t="shared" si="12"/>
        <v>Miyamoto,  Yuri and Ma,  Xiaoming and Petermann,  Amelia G.</v>
      </c>
      <c r="F60" s="65" t="str">
        <f t="shared" si="8"/>
        <v>Cultural differences in hedonic emotion regulation after a negative event.</v>
      </c>
      <c r="G60" s="66" t="str">
        <f t="shared" si="13"/>
        <v>https://doi.org/10.1037/a0036257</v>
      </c>
      <c r="H60" s="67">
        <f t="shared" ca="1" si="14"/>
        <v>45450.905073148147</v>
      </c>
      <c r="I60" s="1" t="s">
        <v>129</v>
      </c>
      <c r="J60" s="1"/>
      <c r="K60" s="1"/>
    </row>
    <row r="61" spans="1:11" ht="33.75">
      <c r="A61" s="56" t="s">
        <v>138</v>
      </c>
      <c r="B61" s="62" t="str">
        <f t="shared" si="9"/>
        <v>@Wong&amp;Tsai2007</v>
      </c>
      <c r="C61" s="63" t="str">
        <f t="shared" si="10"/>
        <v>[@Wong&amp;Tsai2007]</v>
      </c>
      <c r="D61" s="63" t="str">
        <f t="shared" si="11"/>
        <v>2007</v>
      </c>
      <c r="E61" s="64" t="str">
        <f t="shared" si="12"/>
        <v>Wong, Ying and Tsai, Jeanne</v>
      </c>
      <c r="F61" s="65" t="str">
        <f t="shared" si="8"/>
        <v>Cultural models of shame and guilt</v>
      </c>
      <c r="G61" s="66" t="str">
        <f t="shared" si="13"/>
        <v/>
      </c>
      <c r="H61" s="67">
        <f t="shared" ca="1" si="14"/>
        <v>45450.905073148147</v>
      </c>
      <c r="I61" s="1" t="s">
        <v>129</v>
      </c>
      <c r="J61" s="1"/>
    </row>
    <row r="62" spans="1:11" ht="52.5">
      <c r="A62" s="54" t="s">
        <v>139</v>
      </c>
      <c r="B62" s="62" t="str">
        <f t="shared" si="9"/>
        <v>@assembly2017resolution</v>
      </c>
      <c r="C62" s="63" t="str">
        <f t="shared" si="10"/>
        <v>[@assembly2017resolution]</v>
      </c>
      <c r="D62" s="63" t="str">
        <f t="shared" si="11"/>
        <v>2017</v>
      </c>
      <c r="E62" s="64" t="str">
        <f t="shared" si="12"/>
        <v>{United Nations General Assembly</v>
      </c>
      <c r="F62" s="65" t="str">
        <f t="shared" si="8"/>
        <v>Resolution adopted by the General Assembly on 6 July 2017</v>
      </c>
      <c r="G62" s="66" t="str">
        <f t="shared" si="13"/>
        <v/>
      </c>
      <c r="H62" s="67">
        <f t="shared" ca="1" si="14"/>
        <v>45450.905073148147</v>
      </c>
      <c r="I62" s="1"/>
      <c r="K62" s="1"/>
    </row>
    <row r="63" spans="1:11" ht="52.5">
      <c r="A63" s="53" t="s">
        <v>140</v>
      </c>
      <c r="B63" s="62" t="str">
        <f t="shared" si="9"/>
        <v>@Weidman2015</v>
      </c>
      <c r="C63" s="63" t="str">
        <f t="shared" si="10"/>
        <v>[@Weidman2015]</v>
      </c>
      <c r="D63" s="63" t="str">
        <f t="shared" si="11"/>
        <v>2015</v>
      </c>
      <c r="E63" s="64" t="str">
        <f t="shared" si="12"/>
        <v>Weidman,  Aaron C. and Tracy,  Jessica L. and Elliot,  Andrew J.</v>
      </c>
      <c r="F63" s="65" t="str">
        <f t="shared" si="8"/>
        <v>The Benefits of Following Your Pride: Authentic Pride Promotes Achievement</v>
      </c>
      <c r="G63" s="66" t="str">
        <f t="shared" si="13"/>
        <v>https://doi.org/10.1111/jopy.12184</v>
      </c>
      <c r="H63" s="67">
        <f t="shared" ca="1" si="14"/>
        <v>45452.891707060182</v>
      </c>
      <c r="I63" s="1"/>
      <c r="K63" s="1"/>
    </row>
    <row r="64" spans="1:11" ht="33.75">
      <c r="A64" s="53" t="s">
        <v>141</v>
      </c>
      <c r="B64" s="62" t="str">
        <f t="shared" si="9"/>
        <v>@TracyRobins2007</v>
      </c>
      <c r="C64" s="63" t="str">
        <f t="shared" si="10"/>
        <v>[@TracyRobins2007]</v>
      </c>
      <c r="D64" s="63" t="str">
        <f t="shared" si="11"/>
        <v>2007</v>
      </c>
      <c r="E64" s="64" t="str">
        <f t="shared" si="12"/>
        <v>Tracy, Jessica L. and Robins, Richard W.</v>
      </c>
      <c r="F64" s="65" t="str">
        <f t="shared" si="8"/>
        <v>The nature of pride</v>
      </c>
      <c r="G64" s="66" t="str">
        <f t="shared" si="13"/>
        <v/>
      </c>
      <c r="H64" s="67">
        <f t="shared" ca="1" si="14"/>
        <v>45453.411602893517</v>
      </c>
      <c r="I64" s="1"/>
      <c r="K64" s="1"/>
    </row>
    <row r="65" spans="1:11" ht="52.5">
      <c r="A65" s="53" t="s">
        <v>142</v>
      </c>
      <c r="B65" s="62" t="str">
        <f t="shared" si="9"/>
        <v>@Stanger2020</v>
      </c>
      <c r="C65" s="63" t="str">
        <f t="shared" si="10"/>
        <v>[@Stanger2020]</v>
      </c>
      <c r="D65" s="63" t="str">
        <f t="shared" si="11"/>
        <v>2020</v>
      </c>
      <c r="E65" s="64" t="str">
        <f t="shared" si="12"/>
        <v>Stanger,  Nicholas and Kavussanu,  Maria and Ring,  Christopher</v>
      </c>
      <c r="F65" s="65" t="str">
        <f t="shared" si="8"/>
        <v>Linking facets of pride with moral behaviour in sport: the mediating role of moral disengagement</v>
      </c>
      <c r="G65" s="66" t="str">
        <f t="shared" si="13"/>
        <v>https://doi.org/10.1080/1612197x.2020.1830825</v>
      </c>
      <c r="H65" s="67">
        <f t="shared" ca="1" si="14"/>
        <v>45453.422550462965</v>
      </c>
      <c r="I65" s="1"/>
      <c r="K65" s="1"/>
    </row>
    <row r="66" spans="1:11" ht="52.5">
      <c r="A66" s="53" t="s">
        <v>143</v>
      </c>
      <c r="B66" s="62" t="str">
        <f t="shared" ref="B66" si="15">IFERROR("@" &amp; MID(A66, SEARCH("{", A66) + 1, SEARCH(",", A66) - SEARCH("{", A66) - 1), "")</f>
        <v>@Yan2023</v>
      </c>
      <c r="C66" s="63" t="str">
        <f t="shared" ref="C66" si="16">"[" &amp; B66 &amp; "]"</f>
        <v>[@Yan2023]</v>
      </c>
      <c r="D66" s="63" t="str">
        <f t="shared" ref="D66" si="17">IFERROR(MID(A66,SEARCH("year = {",A66)+8,4), "")</f>
        <v>2023</v>
      </c>
      <c r="E66" s="64" t="str">
        <f t="shared" ref="E66" si="18">IFERROR(MID(A66, SEARCH("author = {", A66) + 10, SEARCH("}", A66, SEARCH("author = {", A66)) - SEARCH("author = {", A66) - 10), "")</f>
        <v>Yan,  Li and Keh,  Hean Tat and Murray,  Kyle B.</v>
      </c>
      <c r="F66" s="65" t="str">
        <f t="shared" ref="F66" si="19">IFERROR(IF(ISERROR(FIND("title =",A66)),"",MID(A66,FIND("title =",A66)+9,FIND("},",A66,FIND("title =",A66))-FIND("title =",A66)-9)),"")</f>
        <v>Feeling the values: How pride and awe differentially enhance consumers’ sustainable behavioral intentions</v>
      </c>
      <c r="G66" s="66" t="str">
        <f t="shared" ref="G66" si="20">IFERROR("https://doi.org/" &amp; MID(A66, SEARCH("doi = {", A66) + 7, FIND("}", A66, SEARCH("doi = {", A66)) - SEARCH("doi = {", A66) - 7),"")</f>
        <v>https://doi.org/10.1007/s11747-023-00928-4</v>
      </c>
      <c r="H66" s="67">
        <f t="shared" ref="H66" ca="1" si="21">IF(A66&lt;&gt;"",IF(H66&lt;&gt;"",H66,NOW()),"")</f>
        <v>45455.571043402779</v>
      </c>
      <c r="I66" s="1"/>
      <c r="K66" s="1"/>
    </row>
    <row r="67" spans="1:11" ht="52.5">
      <c r="A67" s="53" t="s">
        <v>144</v>
      </c>
      <c r="B67" s="62" t="str">
        <f t="shared" ref="B67" si="22">IFERROR("@" &amp; MID(A67, SEARCH("{", A67) + 1, SEARCH(",", A67) - SEARCH("{", A67) - 1), "")</f>
        <v>@Gilchrist2017</v>
      </c>
      <c r="C67" s="63" t="str">
        <f t="shared" ref="C67" si="23">"[" &amp; B67 &amp; "]"</f>
        <v>[@Gilchrist2017]</v>
      </c>
      <c r="D67" s="63" t="str">
        <f t="shared" ref="D67" si="24">IFERROR(MID(A67,SEARCH("year = {",A67)+8,4), "")</f>
        <v>2017</v>
      </c>
      <c r="E67" s="64" t="str">
        <f t="shared" ref="E67" si="25">IFERROR(MID(A67, SEARCH("author = {", A67) + 10, SEARCH("}", A67, SEARCH("author = {", A67)) - SEARCH("author = {", A67) - 10), "")</f>
        <v>Gilchrist,  Jenna D. and Conroy,  David E. and Sabiston,  Catherine M.</v>
      </c>
      <c r="F67" s="65" t="str">
        <f t="shared" ref="F67" si="26">IFERROR(IF(ISERROR(FIND("title =",A67)),"",MID(A67,FIND("title =",A67)+9,FIND("},",A67,FIND("title =",A67))-FIND("title =",A67)-9)),"")</f>
        <v>Experienced and Anticipated Pride and Shame as Predictors of Goal-Directed Behavior</v>
      </c>
      <c r="G67" s="66" t="str">
        <f t="shared" ref="G67" si="27">IFERROR("https://doi.org/" &amp; MID(A67, SEARCH("doi = {", A67) + 7, FIND("}", A67, SEARCH("doi = {", A67)) - SEARCH("doi = {", A67) - 7),"")</f>
        <v>https://doi.org/10.1123/jsep.2017-0011</v>
      </c>
      <c r="H67" s="67">
        <f t="shared" ref="H67" ca="1" si="28">IF(A67&lt;&gt;"",IF(H67&lt;&gt;"",H67,NOW()),"")</f>
        <v>45455.571237615739</v>
      </c>
      <c r="I67" s="1"/>
      <c r="J67" s="1"/>
      <c r="K67" s="1"/>
    </row>
    <row r="68" spans="1:11">
      <c r="A68" s="3" t="s">
        <v>145</v>
      </c>
      <c r="B68" s="62" t="str">
        <f t="shared" ref="B68:B69" si="29">IFERROR("@" &amp; MID(A68, SEARCH("{", A68) + 1, SEARCH(",", A68) - SEARCH("{", A68) - 1), "")</f>
        <v>@Chirico2020</v>
      </c>
      <c r="C68" s="63" t="str">
        <f t="shared" ref="C68:C69" si="30">"[" &amp; B68 &amp; "]"</f>
        <v>[@Chirico2020]</v>
      </c>
      <c r="D68" s="63" t="str">
        <f t="shared" ref="D68:D69" si="31">IFERROR(MID(A68,SEARCH("year = {",A68)+8,4), "")</f>
        <v>2020</v>
      </c>
      <c r="E68" s="64" t="str">
        <f t="shared" ref="E68:E69" si="32">IFERROR(MID(A68, SEARCH("author = {", A68) + 10, SEARCH("}", A68, SEARCH("author = {", A68)) - SEARCH("author = {", A68) - 10), "")</f>
        <v>Chirico,  Alice</v>
      </c>
      <c r="F68" s="65" t="str">
        <f t="shared" ref="F68:F69" si="33">IFERROR(IF(ISERROR(FIND("title =",A68)),"",MID(A68,FIND("title =",A68)+9,FIND("},",A68,FIND("title =",A68))-FIND("title =",A68)-9)),"")</f>
        <v>Awe</v>
      </c>
      <c r="G68" s="66" t="str">
        <f t="shared" ref="G68:G69" si="34">IFERROR("https://doi.org/" &amp; MID(A68, SEARCH("doi = {", A68) + 7, FIND("}", A68, SEARCH("doi = {", A68)) - SEARCH("doi = {", A68) - 7),"")</f>
        <v>https://doi.org/10.1007/978-3-319-98390-5_30-1</v>
      </c>
      <c r="H68" s="67">
        <f t="shared" ref="H68:H69" ca="1" si="35">IF(A68&lt;&gt;"",IF(H68&lt;&gt;"",H68,NOW()),"")</f>
        <v>45458.507239699073</v>
      </c>
      <c r="K68"/>
    </row>
    <row r="69" spans="1:11" ht="52.5">
      <c r="A69" s="3" t="s">
        <v>146</v>
      </c>
      <c r="B69" s="62" t="str">
        <f t="shared" si="29"/>
        <v>@Kristjnsson2016</v>
      </c>
      <c r="C69" s="63" t="str">
        <f t="shared" si="30"/>
        <v>[@Kristjnsson2016]</v>
      </c>
      <c r="D69" s="63" t="str">
        <f t="shared" si="31"/>
        <v>2016</v>
      </c>
      <c r="E69" s="64" t="str">
        <f t="shared" si="32"/>
        <v>Kristjánsson,  Kristján</v>
      </c>
      <c r="F69" s="65" t="str">
        <f t="shared" si="33"/>
        <v>Awe: An Aristotelian Analysis of a non-Aristotelian Virtuous Emotion</v>
      </c>
      <c r="G69" s="66" t="str">
        <f t="shared" si="34"/>
        <v>https://doi.org/10.1007/s11406-016-9741-8</v>
      </c>
      <c r="H69" s="67">
        <f t="shared" ca="1" si="35"/>
        <v>45458.507902777776</v>
      </c>
      <c r="K69"/>
    </row>
    <row r="70" spans="1:11">
      <c r="A70" s="3" t="s">
        <v>147</v>
      </c>
      <c r="B70" s="62" t="str">
        <f t="shared" ref="B70" si="36">IFERROR("@" &amp; MID(A70, SEARCH("{", A70) + 1, SEARCH(",", A70) - SEARCH("{", A70) - 1), "")</f>
        <v>@Wegner2023</v>
      </c>
      <c r="C70" s="63" t="str">
        <f t="shared" ref="C70" si="37">"[" &amp; B70 &amp; "]"</f>
        <v>[@Wegner2023]</v>
      </c>
      <c r="D70" s="63" t="str">
        <f t="shared" ref="D70" si="38">IFERROR(MID(A70,SEARCH("year = {",A70)+8,4), "")</f>
        <v>2023</v>
      </c>
      <c r="E70" s="64" t="str">
        <f t="shared" ref="E70" si="39">IFERROR(MID(A70, SEARCH("author = {", A70) + 10, SEARCH("}", A70, SEARCH("author = {", A70)) - SEARCH("author = {", A70) - 10), "")</f>
        <v>Wegner,  Mirko and Brinkmann,  Kerstin</v>
      </c>
      <c r="F70" s="65" t="str">
        <f t="shared" ref="F70" si="40">IFERROR(IF(ISERROR(FIND("title =",A70)),"",MID(A70,FIND("title =",A70)+9,FIND("},",A70,FIND("title =",A70))-FIND("title =",A70)-9)),"")</f>
        <v>Implicit Motives in Sport and Exercise</v>
      </c>
      <c r="G70" s="66" t="str">
        <f t="shared" ref="G70" si="41">IFERROR("https://doi.org/" &amp; MID(A70, SEARCH("doi = {", A70) + 7, FIND("}", A70, SEARCH("doi = {", A70)) - SEARCH("doi = {", A70) - 7),"")</f>
        <v>https://doi.org/10.1007/978-3-031-03921-8_9</v>
      </c>
      <c r="H70" s="67">
        <f t="shared" ref="H70" ca="1" si="42">IF(A70&lt;&gt;"",IF(H70&lt;&gt;"",H70,NOW()),"")</f>
        <v>45458.517281365741</v>
      </c>
      <c r="I70" t="s">
        <v>148</v>
      </c>
      <c r="K70"/>
    </row>
    <row r="71" spans="1:11" ht="52.5">
      <c r="A71" s="3" t="s">
        <v>149</v>
      </c>
      <c r="B71" s="62" t="str">
        <f t="shared" ref="B71" si="43">IFERROR("@" &amp; MID(A71, SEARCH("{", A71) + 1, SEARCH(",", A71) - SEARCH("{", A71) - 1), "")</f>
        <v>@Weiner1985</v>
      </c>
      <c r="C71" s="63" t="str">
        <f t="shared" ref="C71" si="44">"[" &amp; B71 &amp; "]"</f>
        <v>[@Weiner1985]</v>
      </c>
      <c r="D71" s="63" t="str">
        <f t="shared" ref="D71" si="45">IFERROR(MID(A71,SEARCH("year = {",A71)+8,4), "")</f>
        <v>1985</v>
      </c>
      <c r="E71" s="64" t="str">
        <f t="shared" ref="E71" si="46">IFERROR(MID(A71, SEARCH("author = {", A71) + 10, SEARCH("}", A71, SEARCH("author = {", A71)) - SEARCH("author = {", A71) - 10), "")</f>
        <v>Weiner,  Bernard</v>
      </c>
      <c r="F71" s="65" t="str">
        <f t="shared" ref="F71" si="47">IFERROR(IF(ISERROR(FIND("title =",A71)),"",MID(A71,FIND("title =",A71)+9,FIND("},",A71,FIND("title =",A71))-FIND("title =",A71)-9)),"")</f>
        <v>An attributional theory of achievement motivation and emotion.</v>
      </c>
      <c r="G71" s="66" t="str">
        <f t="shared" ref="G71" si="48">IFERROR("https://doi.org/" &amp; MID(A71, SEARCH("doi = {", A71) + 7, FIND("}", A71, SEARCH("doi = {", A71)) - SEARCH("doi = {", A71) - 7),"")</f>
        <v>https://doi.org/10.1037/0033-295x.92.4.548</v>
      </c>
      <c r="H71" s="67">
        <f t="shared" ref="H71" ca="1" si="49">IF(A71&lt;&gt;"",IF(H71&lt;&gt;"",H71,NOW()),"")</f>
        <v>45458.535618402777</v>
      </c>
      <c r="I71" t="s">
        <v>150</v>
      </c>
      <c r="K71"/>
    </row>
    <row r="72" spans="1:11" ht="63">
      <c r="A72" s="3" t="s">
        <v>151</v>
      </c>
      <c r="B72" s="62" t="str">
        <f t="shared" ref="B72" si="50">IFERROR("@" &amp; MID(A72, SEARCH("{", A72) + 1, SEARCH(",", A72) - SEARCH("{", A72) - 1), "")</f>
        <v>@Vogl2021</v>
      </c>
      <c r="C72" s="63" t="str">
        <f t="shared" ref="C72" si="51">"[" &amp; B72 &amp; "]"</f>
        <v>[@Vogl2021]</v>
      </c>
      <c r="D72" s="63" t="str">
        <f t="shared" ref="D72" si="52">IFERROR(MID(A72,SEARCH("year = {",A72)+8,4), "")</f>
        <v>2021</v>
      </c>
      <c r="E72" s="64" t="str">
        <f t="shared" ref="E72" si="53">IFERROR(MID(A72, SEARCH("author = {", A72) + 10, SEARCH("}", A72, SEARCH("author = {", A72)) - SEARCH("author = {", A72) - 10), "")</f>
        <v>Vogl, Elisabeth
and Pekrun, Reinhard
and Loderer, Kristina</v>
      </c>
      <c r="F72" s="65" t="str">
        <f t="shared" ref="F72" si="54">IFERROR(IF(ISERROR(FIND("title =",A72)),"",MID(A72,FIND("title =",A72)+9,FIND("},",A72,FIND("title =",A72))-FIND("title =",A72)-9)),"")</f>
        <v>Epistemic Emotions and Metacognitive Feelings</v>
      </c>
      <c r="G72" s="66" t="str">
        <f t="shared" ref="G72" si="55">IFERROR("https://doi.org/" &amp; MID(A72, SEARCH("doi = {", A72) + 7, FIND("}", A72, SEARCH("doi = {", A72)) - SEARCH("doi = {", A72) - 7),"")</f>
        <v>https://doi.org/10.1007/978-3-030-51673-4_3</v>
      </c>
      <c r="H72" s="67">
        <f t="shared" ref="H72" ca="1" si="56">IF(A72&lt;&gt;"",IF(H72&lt;&gt;"",H72,NOW()),"")</f>
        <v>45524.704291319445</v>
      </c>
      <c r="I72" t="s">
        <v>35</v>
      </c>
      <c r="K72" s="42" t="s">
        <v>152</v>
      </c>
    </row>
    <row r="73" spans="1:11">
      <c r="A73" s="3" t="s">
        <v>153</v>
      </c>
      <c r="B73" s="62" t="str">
        <f t="shared" ref="B73:B84" si="57">IFERROR("@" &amp; MID(A73, SEARCH("{", A73) + 1, SEARCH(",", A73) - SEARCH("{", A73) - 1), "")</f>
        <v>@KeltnerMonroy2023</v>
      </c>
      <c r="C73" s="63" t="str">
        <f t="shared" ref="C73:C84" si="58">"[" &amp; B73 &amp; "]"</f>
        <v>[@KeltnerMonroy2023]</v>
      </c>
      <c r="D73" s="63" t="str">
        <f t="shared" ref="D73:D84" si="59">IFERROR(MID(A73,SEARCH("year = {",A73)+8,4), "")</f>
        <v>2023</v>
      </c>
      <c r="E73" s="64" t="str">
        <f t="shared" ref="E73:E84" si="60">IFERROR(MID(A73, SEARCH("author = {", A73) + 10, SEARCH("}", A73, SEARCH("author = {", A73)) - SEARCH("author = {", A73) - 10), "")</f>
        <v>Monroy, Maria and Keltner, Dacher</v>
      </c>
      <c r="F73" s="65" t="str">
        <f t="shared" ref="F73:F84" si="61">IFERROR(IF(ISERROR(FIND("title =",A73)),"",MID(A73,FIND("title =",A73)+9,FIND("},",A73,FIND("title =",A73))-FIND("title =",A73)-9)),"")</f>
        <v>Awe as a Pathway to Mental and Physical Health</v>
      </c>
      <c r="G73" s="66" t="str">
        <f t="shared" ref="G73:G84" si="62">IFERROR("https://doi.org/" &amp; MID(A73, SEARCH("doi = {", A73) + 7, FIND("}", A73, SEARCH("doi = {", A73)) - SEARCH("doi = {", A73) - 7),"")</f>
        <v>https://doi.org/10.1177/17456916221094856</v>
      </c>
      <c r="H73" s="67">
        <f t="shared" ref="H73:H83" ca="1" si="63">IF(A73&lt;&gt;"",IF(H73&lt;&gt;"",H73,NOW()),"")</f>
        <v>45526.456741666669</v>
      </c>
      <c r="I73" t="s">
        <v>154</v>
      </c>
      <c r="K73"/>
    </row>
    <row r="74" spans="1:11" ht="180">
      <c r="A74" s="4" t="s">
        <v>155</v>
      </c>
      <c r="B74" s="62" t="str">
        <f t="shared" si="57"/>
        <v>@Chirico2021</v>
      </c>
      <c r="C74" s="63" t="str">
        <f t="shared" si="58"/>
        <v>[@Chirico2021]</v>
      </c>
      <c r="D74" s="63" t="str">
        <f t="shared" si="59"/>
        <v>2021</v>
      </c>
      <c r="E74" s="64" t="str">
        <f t="shared" si="60"/>
        <v>Chirico,  Alice and Gaggioli,  Andrea</v>
      </c>
      <c r="F74" s="65" t="str">
        <f t="shared" si="61"/>
        <v>The Potential Role of Awe for Depression: Reassembling the Puzzle</v>
      </c>
      <c r="G74" s="66" t="str">
        <f t="shared" si="62"/>
        <v>https://doi.org/10.3389/fpsyg.2021.617715</v>
      </c>
      <c r="H74" s="67">
        <f t="shared" ca="1" si="63"/>
        <v>45526.459042361108</v>
      </c>
      <c r="I74" t="s">
        <v>154</v>
      </c>
      <c r="K74"/>
    </row>
    <row r="75" spans="1:11" ht="195">
      <c r="A75" s="4" t="s">
        <v>156</v>
      </c>
      <c r="B75" s="62" t="str">
        <f t="shared" si="57"/>
        <v>@Sabiston2020</v>
      </c>
      <c r="C75" s="63" t="str">
        <f t="shared" si="58"/>
        <v>[@Sabiston2020]</v>
      </c>
      <c r="D75" s="63" t="str">
        <f t="shared" si="59"/>
        <v>2020</v>
      </c>
      <c r="E75" s="64" t="str">
        <f t="shared" si="60"/>
        <v>Sabiston,  Catherine M. and Pila,  Eva and Gilchrist,  Jenna D.</v>
      </c>
      <c r="F75" s="65" t="str">
        <f t="shared" si="61"/>
        <v>Self‐Conscious Emotions in Sport and Exercise</v>
      </c>
      <c r="G75" s="66" t="str">
        <f t="shared" si="62"/>
        <v>https://doi.org/10.1002/9781119568124.ch14</v>
      </c>
      <c r="H75" s="67">
        <f t="shared" ca="1" si="63"/>
        <v>45526.516544560189</v>
      </c>
      <c r="K75"/>
    </row>
    <row r="76" spans="1:11" ht="345">
      <c r="A76" s="4" t="s">
        <v>157</v>
      </c>
      <c r="B76" s="62" t="str">
        <f t="shared" si="57"/>
        <v>@TracyRobins2004</v>
      </c>
      <c r="C76" s="63" t="str">
        <f t="shared" si="58"/>
        <v>[@TracyRobins2004]</v>
      </c>
      <c r="D76" s="63" t="str">
        <f t="shared" si="59"/>
        <v>2004</v>
      </c>
      <c r="E76" s="64" t="str">
        <f t="shared" si="60"/>
        <v>Jessica L. Tracy and Richard W. Robins</v>
      </c>
      <c r="F76" s="65" t="str">
        <f t="shared" si="61"/>
        <v>Putting the Self Into Self-Conscious Emotions: A Theoretical Model</v>
      </c>
      <c r="G76" s="66" t="str">
        <f t="shared" si="62"/>
        <v>https://doi.org/10.1207/s15327965pli1502\_01</v>
      </c>
      <c r="H76" s="67">
        <f t="shared" ca="1" si="63"/>
        <v>45526.521499074071</v>
      </c>
      <c r="I76" t="s">
        <v>35</v>
      </c>
      <c r="K76"/>
    </row>
    <row r="77" spans="1:11" ht="240">
      <c r="A77" s="4" t="s">
        <v>158</v>
      </c>
      <c r="B77" s="62" t="str">
        <f t="shared" si="57"/>
        <v>@Tracy2009</v>
      </c>
      <c r="C77" s="63" t="str">
        <f t="shared" si="58"/>
        <v>[@Tracy2009]</v>
      </c>
      <c r="D77" s="63" t="str">
        <f t="shared" si="59"/>
        <v>2009</v>
      </c>
      <c r="E77" s="64" t="str">
        <f t="shared" si="60"/>
        <v>Tracy,  Jessica L. and Cheng,  Joey T. and Robins,  Richard W. and Trzesniewski,  Kali H.</v>
      </c>
      <c r="F77" s="65" t="str">
        <f t="shared" si="61"/>
        <v>Authentic and Hubristic Pride: The Affective Core of Self-esteem and Narcissism</v>
      </c>
      <c r="G77" s="66" t="str">
        <f t="shared" si="62"/>
        <v>https://doi.org/10.1080/15298860802505053</v>
      </c>
      <c r="H77" s="67">
        <f t="shared" ca="1" si="63"/>
        <v>45526.611253356481</v>
      </c>
      <c r="K77"/>
    </row>
    <row r="78" spans="1:11" ht="240">
      <c r="A78" s="4" t="s">
        <v>159</v>
      </c>
      <c r="B78" s="62" t="str">
        <f t="shared" si="57"/>
        <v>@Rivera2019</v>
      </c>
      <c r="C78" s="63" t="str">
        <f t="shared" si="58"/>
        <v>[@Rivera2019]</v>
      </c>
      <c r="D78" s="63" t="str">
        <f t="shared" si="59"/>
        <v>2019</v>
      </c>
      <c r="E78" s="64" t="str">
        <f t="shared" si="60"/>
        <v>Rivera,  Grace N. and Vess,  Matthew and Hicks,  Joshua A. and Routledge,  Clay</v>
      </c>
      <c r="F78" s="65" t="str">
        <f t="shared" si="61"/>
        <v>Awe and meaning: Elucidating complex effects of awe experiences on meaning in life</v>
      </c>
      <c r="G78" s="66" t="str">
        <f t="shared" si="62"/>
        <v>https://doi.org/10.1002/ejsp.2604</v>
      </c>
      <c r="H78" s="67">
        <f t="shared" ca="1" si="63"/>
        <v>45526.857312384258</v>
      </c>
      <c r="K78"/>
    </row>
    <row r="79" spans="1:11" ht="150">
      <c r="A79" s="4" t="s">
        <v>160</v>
      </c>
      <c r="B79" s="62" t="str">
        <f t="shared" si="57"/>
        <v>@Hofstede1983</v>
      </c>
      <c r="C79" s="63" t="str">
        <f t="shared" si="58"/>
        <v>[@Hofstede1983]</v>
      </c>
      <c r="D79" s="63" t="str">
        <f t="shared" si="59"/>
        <v>1983</v>
      </c>
      <c r="E79" s="64" t="str">
        <f t="shared" si="60"/>
        <v>Hofstede, Geert</v>
      </c>
      <c r="F79" s="65" t="str">
        <f t="shared" si="61"/>
        <v>National Cultures in Four Dimensions: A Research-Based Theory of Cultural Differences
among Nations</v>
      </c>
      <c r="G79" s="66" t="str">
        <f t="shared" si="62"/>
        <v/>
      </c>
      <c r="H79" s="67">
        <f t="shared" ca="1" si="63"/>
        <v>45526.953776041664</v>
      </c>
      <c r="K79"/>
    </row>
    <row r="80" spans="1:11" ht="240">
      <c r="A80" s="4" t="s">
        <v>161</v>
      </c>
      <c r="B80" s="62" t="str">
        <f t="shared" si="57"/>
        <v>@Fredrickson2004</v>
      </c>
      <c r="C80" s="63" t="str">
        <f t="shared" si="58"/>
        <v>[@Fredrickson2004]</v>
      </c>
      <c r="D80" s="63" t="str">
        <f t="shared" si="59"/>
        <v>2004</v>
      </c>
      <c r="E80" s="64" t="str">
        <f t="shared" si="60"/>
        <v>Fredrickson,  Barbara L.</v>
      </c>
      <c r="F80" s="65" t="str">
        <f t="shared" si="61"/>
        <v>The broaden–and–build theory of positive emotions</v>
      </c>
      <c r="G80" s="66" t="str">
        <f t="shared" si="62"/>
        <v>https://doi.org/10.1098/rstb.2004.1512</v>
      </c>
      <c r="H80" s="67">
        <f t="shared" ca="1" si="63"/>
        <v>45528.482871643515</v>
      </c>
      <c r="K80"/>
    </row>
    <row r="81" spans="1:18" ht="120">
      <c r="A81" s="4" t="s">
        <v>162</v>
      </c>
      <c r="B81" s="62" t="str">
        <f t="shared" si="57"/>
        <v>@Tang2020</v>
      </c>
      <c r="C81" s="63" t="str">
        <f t="shared" si="58"/>
        <v>[@Tang2020]</v>
      </c>
      <c r="D81" s="63" t="str">
        <f t="shared" si="59"/>
        <v>2020</v>
      </c>
      <c r="E81" s="64" t="str">
        <f t="shared" si="60"/>
        <v>Mary Tang</v>
      </c>
      <c r="F81" s="65" t="str">
        <f t="shared" si="61"/>
        <v>‘Awe’some Choice: An Expansion of the Broaden and Build Theory</v>
      </c>
      <c r="G81" s="66" t="str">
        <f t="shared" si="62"/>
        <v/>
      </c>
      <c r="H81" s="67">
        <f t="shared" ca="1" si="63"/>
        <v>45528.489821759256</v>
      </c>
      <c r="I81" t="s">
        <v>35</v>
      </c>
      <c r="J81" t="s">
        <v>58</v>
      </c>
      <c r="K81" s="42" t="s">
        <v>163</v>
      </c>
    </row>
    <row r="82" spans="1:18" ht="165">
      <c r="A82" s="4" t="s">
        <v>164</v>
      </c>
      <c r="B82" s="62" t="str">
        <f t="shared" si="57"/>
        <v>@Smith2014</v>
      </c>
      <c r="C82" s="63" t="str">
        <f t="shared" si="58"/>
        <v>[@Smith2014]</v>
      </c>
      <c r="D82" s="63" t="str">
        <f t="shared" si="59"/>
        <v>2014</v>
      </c>
      <c r="E82" s="64" t="str">
        <f t="shared" si="60"/>
        <v>C. A. Smith and E. M. Tong and P. C. Ellsworth</v>
      </c>
      <c r="F82" s="65" t="str">
        <f t="shared" si="61"/>
        <v>The differentiation of positive emotional experience as viewed through the lens of appraisal theory</v>
      </c>
      <c r="G82" s="66" t="str">
        <f t="shared" si="62"/>
        <v/>
      </c>
      <c r="H82" s="67">
        <f t="shared" ca="1" si="63"/>
        <v>45528.510834490742</v>
      </c>
      <c r="J82" t="s">
        <v>58</v>
      </c>
      <c r="K82" s="42" t="s">
        <v>165</v>
      </c>
      <c r="R82" t="s">
        <v>166</v>
      </c>
    </row>
    <row r="83" spans="1:18" ht="105">
      <c r="A83" s="4" t="s">
        <v>167</v>
      </c>
      <c r="B83" s="62" t="str">
        <f t="shared" si="57"/>
        <v>@tiberius2018well</v>
      </c>
      <c r="C83" s="63" t="str">
        <f t="shared" si="58"/>
        <v>[@tiberius2018well]</v>
      </c>
      <c r="D83" s="63" t="str">
        <f t="shared" si="59"/>
        <v>2018</v>
      </c>
      <c r="E83" s="64" t="str">
        <f t="shared" si="60"/>
        <v>Tiberius, Valerie</v>
      </c>
      <c r="F83" s="65" t="str">
        <f t="shared" si="61"/>
        <v>Well-being as value fulfillment: How we can help each other to live well</v>
      </c>
      <c r="G83" s="66" t="str">
        <f t="shared" si="62"/>
        <v/>
      </c>
      <c r="H83" s="67">
        <f t="shared" ca="1" si="63"/>
        <v>45528.541320486111</v>
      </c>
      <c r="K83"/>
    </row>
    <row r="84" spans="1:18" ht="135">
      <c r="A84" s="4" t="s">
        <v>168</v>
      </c>
      <c r="B84" s="62" t="str">
        <f t="shared" ref="B84" si="64">IFERROR("@" &amp; MID(A84, SEARCH("{", A84) + 1, SEARCH(",", A84) - SEARCH("{", A84) - 1), "")</f>
        <v>@winter1994manual</v>
      </c>
      <c r="C84" s="63" t="str">
        <f t="shared" ref="C84" si="65">"[" &amp; B84 &amp; "]"</f>
        <v>[@winter1994manual]</v>
      </c>
      <c r="D84" s="63" t="str">
        <f t="shared" ref="D84" si="66">IFERROR(MID(A84,SEARCH("year = {",A84)+8,4), "")</f>
        <v/>
      </c>
      <c r="E84" s="64" t="str">
        <f t="shared" ref="E84" si="67">IFERROR(MID(A84, SEARCH("author = {", A84) + 10, SEARCH("}", A84, SEARCH("author = {", A84)) - SEARCH("author = {", A84) - 10), "")</f>
        <v/>
      </c>
      <c r="F84" s="65" t="str">
        <f t="shared" ref="F84" si="68">IFERROR(IF(ISERROR(FIND("title =",A84)),"",MID(A84,FIND("title =",A84)+9,FIND("},",A84,FIND("title =",A84))-FIND("title =",A84)-9)),"")</f>
        <v/>
      </c>
      <c r="G84" s="66" t="str">
        <f t="shared" ref="G84" si="69">IFERROR("https://doi.org/" &amp; MID(A84, SEARCH("doi = {", A84) + 7, FIND("}", A84, SEARCH("doi = {", A84)) - SEARCH("doi = {", A84) - 7),"")</f>
        <v/>
      </c>
      <c r="H84" s="67">
        <f t="shared" ref="H84" ca="1" si="70">IF(A84&lt;&gt;"",IF(H84&lt;&gt;"",H84,NOW()),"")</f>
        <v>45528.541320486111</v>
      </c>
      <c r="K84"/>
    </row>
    <row r="85" spans="1:18" ht="229.5">
      <c r="A85" s="4" t="s">
        <v>169</v>
      </c>
      <c r="B85" s="62" t="str">
        <f t="shared" ref="B85:B91" si="71">IFERROR("@" &amp; MID(A85, SEARCH("{", A85) + 1, SEARCH(",", A85) - SEARCH("{", A85) - 1), "")</f>
        <v>@Dong2019</v>
      </c>
      <c r="C85" s="63" t="str">
        <f t="shared" ref="C85:C91" si="72">"[" &amp; B85 &amp; "]"</f>
        <v>[@Dong2019]</v>
      </c>
      <c r="D85" s="63" t="str">
        <f t="shared" ref="D85:D91" si="73">IFERROR(MID(A85,SEARCH("year = {",A85)+8,4), "")</f>
        <v>2019</v>
      </c>
      <c r="E85" s="64" t="str">
        <f t="shared" ref="E85:E91" si="74">IFERROR(MID(A85, SEARCH("author = {", A85) + 10, SEARCH("}", A85, SEARCH("author = {", A85)) - SEARCH("author = {", A85) - 10), "")</f>
        <v>Dong,  Rui and Ni,  Shi G.</v>
      </c>
      <c r="F85" s="65" t="str">
        <f t="shared" ref="F85:F91" si="75">IFERROR(IF(ISERROR(FIND("title =",A85)),"",MID(A85,FIND("title =",A85)+9,FIND("},",A85,FIND("title =",A85))-FIND("title =",A85)-9)),"")</f>
        <v>Openness to Experience,  Extraversion,  and Subjective Well-Being Among Chinese College Students: The Mediating Role of Dispositional Awe</v>
      </c>
      <c r="G85" s="66" t="str">
        <f t="shared" ref="G85:G91" si="76">IFERROR("https://doi.org/" &amp; MID(A85, SEARCH("doi = {", A85) + 7, FIND("}", A85, SEARCH("doi = {", A85)) - SEARCH("doi = {", A85) - 7),"")</f>
        <v>https://doi.org/10.1177/0033294119826884</v>
      </c>
      <c r="H85" s="67">
        <f t="shared" ref="H85:H91" ca="1" si="77">IF(A85&lt;&gt;"",IF(H85&lt;&gt;"",H85,NOW()),"")</f>
        <v>45537.942811805558</v>
      </c>
      <c r="K85"/>
    </row>
    <row r="86" spans="1:18">
      <c r="B86" s="62" t="str">
        <f t="shared" si="71"/>
        <v/>
      </c>
      <c r="C86" s="63" t="str">
        <f t="shared" si="72"/>
        <v>[]</v>
      </c>
      <c r="D86" s="63" t="str">
        <f t="shared" si="73"/>
        <v/>
      </c>
      <c r="E86" s="64" t="str">
        <f t="shared" si="74"/>
        <v/>
      </c>
      <c r="F86" s="65" t="str">
        <f t="shared" si="75"/>
        <v/>
      </c>
      <c r="G86" s="66" t="str">
        <f t="shared" si="76"/>
        <v/>
      </c>
      <c r="H86" s="67" t="str">
        <f t="shared" ca="1" si="77"/>
        <v/>
      </c>
      <c r="K86"/>
    </row>
    <row r="87" spans="1:18">
      <c r="B87" s="62" t="str">
        <f t="shared" si="71"/>
        <v/>
      </c>
      <c r="C87" s="63" t="str">
        <f t="shared" si="72"/>
        <v>[]</v>
      </c>
      <c r="D87" s="63" t="str">
        <f t="shared" si="73"/>
        <v/>
      </c>
      <c r="E87" s="64" t="str">
        <f t="shared" si="74"/>
        <v/>
      </c>
      <c r="F87" s="65" t="str">
        <f t="shared" si="75"/>
        <v/>
      </c>
      <c r="G87" s="66" t="str">
        <f t="shared" si="76"/>
        <v/>
      </c>
      <c r="H87" s="67" t="str">
        <f t="shared" ca="1" si="77"/>
        <v/>
      </c>
      <c r="K87"/>
    </row>
    <row r="88" spans="1:18">
      <c r="B88" s="62" t="str">
        <f t="shared" si="71"/>
        <v/>
      </c>
      <c r="C88" s="63" t="str">
        <f t="shared" si="72"/>
        <v>[]</v>
      </c>
      <c r="D88" s="63" t="str">
        <f t="shared" si="73"/>
        <v/>
      </c>
      <c r="E88" s="64" t="str">
        <f t="shared" si="74"/>
        <v/>
      </c>
      <c r="F88" s="65" t="str">
        <f t="shared" si="75"/>
        <v/>
      </c>
      <c r="G88" s="66" t="str">
        <f t="shared" si="76"/>
        <v/>
      </c>
      <c r="H88" s="67" t="str">
        <f t="shared" ca="1" si="77"/>
        <v/>
      </c>
      <c r="K88"/>
    </row>
    <row r="89" spans="1:18">
      <c r="B89" s="62" t="str">
        <f t="shared" si="71"/>
        <v/>
      </c>
      <c r="C89" s="63" t="str">
        <f t="shared" si="72"/>
        <v>[]</v>
      </c>
      <c r="D89" s="63" t="str">
        <f t="shared" si="73"/>
        <v/>
      </c>
      <c r="E89" s="64" t="str">
        <f t="shared" si="74"/>
        <v/>
      </c>
      <c r="F89" s="65" t="str">
        <f t="shared" si="75"/>
        <v/>
      </c>
      <c r="G89" s="66" t="str">
        <f t="shared" si="76"/>
        <v/>
      </c>
      <c r="H89" s="67" t="str">
        <f t="shared" ca="1" si="77"/>
        <v/>
      </c>
      <c r="K89"/>
    </row>
    <row r="90" spans="1:18">
      <c r="B90" s="62" t="str">
        <f t="shared" si="71"/>
        <v/>
      </c>
      <c r="C90" s="63" t="str">
        <f t="shared" si="72"/>
        <v>[]</v>
      </c>
      <c r="D90" s="63" t="str">
        <f t="shared" si="73"/>
        <v/>
      </c>
      <c r="E90" s="64" t="str">
        <f t="shared" si="74"/>
        <v/>
      </c>
      <c r="F90" s="65" t="str">
        <f t="shared" si="75"/>
        <v/>
      </c>
      <c r="G90" s="66" t="str">
        <f t="shared" si="76"/>
        <v/>
      </c>
      <c r="H90" s="67" t="str">
        <f t="shared" ca="1" si="77"/>
        <v/>
      </c>
      <c r="K90"/>
    </row>
    <row r="91" spans="1:18">
      <c r="B91" s="62" t="str">
        <f t="shared" si="71"/>
        <v/>
      </c>
      <c r="C91" s="63" t="str">
        <f t="shared" si="72"/>
        <v>[]</v>
      </c>
      <c r="D91" s="63" t="str">
        <f t="shared" si="73"/>
        <v/>
      </c>
      <c r="E91" s="64" t="str">
        <f t="shared" si="74"/>
        <v/>
      </c>
      <c r="F91" s="65" t="str">
        <f t="shared" si="75"/>
        <v/>
      </c>
      <c r="G91" s="66" t="str">
        <f t="shared" si="76"/>
        <v/>
      </c>
      <c r="H91" s="67" t="str">
        <f t="shared" ca="1" si="77"/>
        <v/>
      </c>
      <c r="K91"/>
    </row>
    <row r="92" spans="1:18" ht="15">
      <c r="B92" s="68"/>
      <c r="C92" s="68"/>
      <c r="D92" s="68"/>
      <c r="E92" s="69"/>
      <c r="F92" s="68"/>
      <c r="G92" s="68"/>
      <c r="H92" s="68"/>
      <c r="K92"/>
    </row>
    <row r="93" spans="1:18" ht="15">
      <c r="B93" s="68"/>
      <c r="C93" s="68"/>
      <c r="D93" s="68"/>
      <c r="E93" s="69"/>
      <c r="F93" s="68"/>
      <c r="G93" s="68"/>
      <c r="H93" s="68"/>
      <c r="K93"/>
    </row>
    <row r="94" spans="1:18" ht="15">
      <c r="B94" s="68"/>
      <c r="C94" s="68"/>
      <c r="D94" s="68"/>
      <c r="E94" s="69"/>
      <c r="F94" s="68"/>
      <c r="G94" s="68"/>
      <c r="H94" s="68"/>
      <c r="K94"/>
    </row>
    <row r="95" spans="1:18" ht="15">
      <c r="B95" s="68"/>
      <c r="C95" s="68"/>
      <c r="D95" s="68"/>
      <c r="E95" s="69"/>
      <c r="F95" s="68"/>
      <c r="G95" s="68"/>
      <c r="H95" s="68"/>
      <c r="K95"/>
    </row>
    <row r="96" spans="1:18" ht="15">
      <c r="B96" s="68"/>
      <c r="C96" s="68"/>
      <c r="D96" s="68"/>
      <c r="E96" s="69"/>
      <c r="F96" s="68"/>
      <c r="G96" s="68"/>
      <c r="H96" s="68"/>
      <c r="K96"/>
    </row>
    <row r="97" spans="1:8" customFormat="1" ht="15">
      <c r="A97" s="3"/>
      <c r="B97" s="68"/>
      <c r="C97" s="68"/>
      <c r="D97" s="68"/>
      <c r="E97" s="69"/>
      <c r="F97" s="68"/>
      <c r="G97" s="68"/>
      <c r="H97" s="68"/>
    </row>
    <row r="98" spans="1:8" customFormat="1" ht="15">
      <c r="A98" s="3"/>
      <c r="B98" s="68"/>
      <c r="C98" s="68"/>
      <c r="D98" s="68"/>
      <c r="E98" s="69"/>
      <c r="F98" s="68"/>
      <c r="G98" s="68"/>
      <c r="H98" s="68"/>
    </row>
    <row r="99" spans="1:8" customFormat="1" ht="15">
      <c r="A99" s="3"/>
      <c r="B99" s="68"/>
      <c r="C99" s="68"/>
      <c r="D99" s="68"/>
      <c r="E99" s="69"/>
      <c r="F99" s="68"/>
      <c r="G99" s="68"/>
      <c r="H99" s="68"/>
    </row>
    <row r="100" spans="1:8" customFormat="1" ht="15">
      <c r="A100" s="3"/>
      <c r="B100" s="68"/>
      <c r="C100" s="68"/>
      <c r="D100" s="68"/>
      <c r="E100" s="69"/>
      <c r="F100" s="68"/>
      <c r="G100" s="68"/>
      <c r="H100" s="68"/>
    </row>
    <row r="101" spans="1:8" customFormat="1" ht="15">
      <c r="A101" s="3"/>
      <c r="B101" s="68"/>
      <c r="C101" s="68"/>
      <c r="D101" s="68"/>
      <c r="E101" s="69"/>
      <c r="F101" s="68"/>
      <c r="G101" s="68"/>
      <c r="H101" s="68"/>
    </row>
    <row r="102" spans="1:8" customFormat="1" ht="15">
      <c r="A102" s="3"/>
      <c r="B102" s="68"/>
      <c r="C102" s="68"/>
      <c r="D102" s="68"/>
      <c r="E102" s="69"/>
      <c r="F102" s="68"/>
      <c r="G102" s="68"/>
      <c r="H102" s="68"/>
    </row>
    <row r="103" spans="1:8" customFormat="1" ht="15">
      <c r="A103" s="3"/>
      <c r="B103" s="68"/>
      <c r="C103" s="68"/>
      <c r="D103" s="68"/>
      <c r="E103" s="69"/>
      <c r="F103" s="68"/>
      <c r="G103" s="68"/>
      <c r="H103" s="68"/>
    </row>
    <row r="104" spans="1:8" customFormat="1" ht="15">
      <c r="A104" s="3"/>
      <c r="B104" s="68"/>
      <c r="C104" s="68"/>
      <c r="D104" s="68"/>
      <c r="E104" s="69"/>
      <c r="F104" s="68"/>
      <c r="G104" s="68"/>
      <c r="H104" s="68"/>
    </row>
    <row r="105" spans="1:8" customFormat="1" ht="15">
      <c r="A105" s="3"/>
      <c r="B105" s="68"/>
      <c r="C105" s="68"/>
      <c r="D105" s="68"/>
      <c r="E105" s="69"/>
      <c r="F105" s="68"/>
      <c r="G105" s="68"/>
      <c r="H105" s="68"/>
    </row>
    <row r="106" spans="1:8" customFormat="1" ht="15">
      <c r="A106" s="3"/>
      <c r="B106" s="68"/>
      <c r="C106" s="68"/>
      <c r="D106" s="68"/>
      <c r="E106" s="69"/>
      <c r="F106" s="68"/>
      <c r="G106" s="68"/>
      <c r="H106" s="68"/>
    </row>
    <row r="107" spans="1:8" customFormat="1" ht="15">
      <c r="A107" s="3"/>
      <c r="B107" s="68"/>
      <c r="C107" s="68"/>
      <c r="D107" s="68"/>
      <c r="E107" s="69"/>
      <c r="F107" s="68"/>
      <c r="G107" s="68"/>
      <c r="H107" s="68"/>
    </row>
    <row r="108" spans="1:8" customFormat="1" ht="15">
      <c r="A108" s="3"/>
      <c r="B108" s="68"/>
      <c r="C108" s="68"/>
      <c r="D108" s="68"/>
      <c r="E108" s="69"/>
      <c r="F108" s="68"/>
      <c r="G108" s="68"/>
      <c r="H108" s="68"/>
    </row>
    <row r="109" spans="1:8" customFormat="1" ht="15">
      <c r="A109" s="3"/>
      <c r="B109" s="68"/>
      <c r="C109" s="68"/>
      <c r="D109" s="68"/>
      <c r="E109" s="69"/>
      <c r="F109" s="68"/>
      <c r="G109" s="68"/>
      <c r="H109" s="68"/>
    </row>
    <row r="110" spans="1:8" customFormat="1" ht="15">
      <c r="A110" s="3"/>
      <c r="B110" s="68"/>
      <c r="C110" s="68"/>
      <c r="D110" s="68"/>
      <c r="E110" s="69"/>
      <c r="F110" s="68"/>
      <c r="G110" s="68"/>
      <c r="H110" s="68"/>
    </row>
    <row r="111" spans="1:8" customFormat="1" ht="15">
      <c r="A111" s="3"/>
      <c r="B111" s="68"/>
      <c r="C111" s="68"/>
      <c r="D111" s="68"/>
      <c r="E111" s="69"/>
      <c r="F111" s="68"/>
      <c r="G111" s="68"/>
      <c r="H111" s="68"/>
    </row>
    <row r="112" spans="1:8" customFormat="1" ht="15">
      <c r="A112" s="3"/>
      <c r="B112" s="68"/>
      <c r="C112" s="68"/>
      <c r="D112" s="68"/>
      <c r="E112" s="69"/>
      <c r="F112" s="68"/>
      <c r="G112" s="68"/>
      <c r="H112" s="68"/>
    </row>
    <row r="113" spans="1:8" customFormat="1" ht="15">
      <c r="A113" s="3"/>
      <c r="B113" s="68"/>
      <c r="C113" s="68"/>
      <c r="D113" s="68"/>
      <c r="E113" s="69"/>
      <c r="F113" s="68"/>
      <c r="G113" s="68"/>
      <c r="H113" s="68"/>
    </row>
    <row r="114" spans="1:8" customFormat="1" ht="15">
      <c r="A114" s="3"/>
      <c r="B114" s="68"/>
      <c r="C114" s="68"/>
      <c r="D114" s="68"/>
      <c r="E114" s="69"/>
      <c r="F114" s="68"/>
      <c r="G114" s="68"/>
      <c r="H114" s="68"/>
    </row>
    <row r="115" spans="1:8" customFormat="1" ht="15">
      <c r="A115" s="3"/>
      <c r="B115" s="68"/>
      <c r="C115" s="68"/>
      <c r="D115" s="68"/>
      <c r="E115" s="69"/>
      <c r="F115" s="68"/>
      <c r="G115" s="68"/>
      <c r="H115" s="68"/>
    </row>
    <row r="116" spans="1:8" customFormat="1" ht="15">
      <c r="A116" s="3"/>
      <c r="B116" s="68"/>
      <c r="C116" s="68"/>
      <c r="D116" s="68"/>
      <c r="E116" s="69"/>
      <c r="F116" s="68"/>
      <c r="G116" s="68"/>
      <c r="H116" s="68"/>
    </row>
    <row r="117" spans="1:8" customFormat="1" ht="15">
      <c r="A117" s="3"/>
      <c r="B117" s="68"/>
      <c r="C117" s="68"/>
      <c r="D117" s="68"/>
      <c r="E117" s="69"/>
      <c r="F117" s="68"/>
      <c r="G117" s="68"/>
      <c r="H117" s="68"/>
    </row>
    <row r="118" spans="1:8" customFormat="1" ht="15">
      <c r="A118" s="3"/>
      <c r="B118" s="68"/>
      <c r="C118" s="68"/>
      <c r="D118" s="68"/>
      <c r="E118" s="69"/>
      <c r="F118" s="68"/>
      <c r="G118" s="68"/>
      <c r="H118" s="68"/>
    </row>
    <row r="119" spans="1:8" customFormat="1" ht="15">
      <c r="A119" s="3"/>
      <c r="B119" s="68"/>
      <c r="C119" s="68"/>
      <c r="D119" s="68"/>
      <c r="E119" s="69"/>
      <c r="F119" s="68"/>
      <c r="G119" s="68"/>
      <c r="H119" s="68"/>
    </row>
    <row r="120" spans="1:8" customFormat="1" ht="15">
      <c r="A120" s="3"/>
      <c r="B120" s="68"/>
      <c r="C120" s="68"/>
      <c r="D120" s="68"/>
      <c r="E120" s="69"/>
      <c r="F120" s="68"/>
      <c r="G120" s="68"/>
      <c r="H120" s="68"/>
    </row>
    <row r="121" spans="1:8" customFormat="1" ht="15">
      <c r="A121" s="3"/>
      <c r="B121" s="68"/>
      <c r="C121" s="68"/>
      <c r="D121" s="68"/>
      <c r="E121" s="69"/>
      <c r="F121" s="68"/>
      <c r="G121" s="68"/>
      <c r="H121" s="68"/>
    </row>
    <row r="122" spans="1:8" customFormat="1" ht="15">
      <c r="A122" s="3"/>
      <c r="B122" s="68"/>
      <c r="C122" s="68"/>
      <c r="D122" s="68"/>
      <c r="E122" s="69"/>
      <c r="F122" s="68"/>
      <c r="G122" s="68"/>
      <c r="H122" s="68"/>
    </row>
    <row r="123" spans="1:8" customFormat="1" ht="15">
      <c r="A123" s="3"/>
      <c r="B123" s="68"/>
      <c r="C123" s="68"/>
      <c r="D123" s="68"/>
      <c r="E123" s="69"/>
      <c r="F123" s="68"/>
      <c r="G123" s="68"/>
      <c r="H123" s="68"/>
    </row>
    <row r="124" spans="1:8" customFormat="1" ht="15">
      <c r="A124" s="3"/>
      <c r="B124" s="68"/>
      <c r="C124" s="68"/>
      <c r="D124" s="68"/>
      <c r="E124" s="69"/>
      <c r="F124" s="68"/>
      <c r="G124" s="68"/>
      <c r="H124" s="68"/>
    </row>
    <row r="125" spans="1:8" customFormat="1" ht="15">
      <c r="A125" s="3"/>
      <c r="B125" s="68"/>
      <c r="C125" s="68"/>
      <c r="D125" s="68"/>
      <c r="E125" s="69"/>
      <c r="F125" s="68"/>
      <c r="G125" s="68"/>
      <c r="H125" s="68"/>
    </row>
    <row r="126" spans="1:8" customFormat="1" ht="15">
      <c r="A126" s="3"/>
      <c r="B126" s="68"/>
      <c r="C126" s="68"/>
      <c r="D126" s="68"/>
      <c r="E126" s="69"/>
      <c r="F126" s="68"/>
      <c r="G126" s="68"/>
      <c r="H126" s="68"/>
    </row>
    <row r="127" spans="1:8" customFormat="1" ht="15">
      <c r="A127" s="3"/>
      <c r="B127" s="68"/>
      <c r="C127" s="68"/>
      <c r="D127" s="68"/>
      <c r="E127" s="69"/>
      <c r="F127" s="68"/>
      <c r="G127" s="68"/>
      <c r="H127" s="68"/>
    </row>
    <row r="128" spans="1:8" customFormat="1" ht="15">
      <c r="A128" s="3"/>
      <c r="B128" s="68"/>
      <c r="C128" s="68"/>
      <c r="D128" s="68"/>
      <c r="E128" s="69"/>
      <c r="F128" s="68"/>
      <c r="G128" s="68"/>
      <c r="H128" s="68"/>
    </row>
    <row r="129" spans="1:8" customFormat="1" ht="15">
      <c r="A129" s="3"/>
      <c r="B129" s="68"/>
      <c r="C129" s="68"/>
      <c r="D129" s="68"/>
      <c r="E129" s="69"/>
      <c r="F129" s="68"/>
      <c r="G129" s="68"/>
      <c r="H129" s="68"/>
    </row>
    <row r="130" spans="1:8" customFormat="1" ht="15">
      <c r="A130" s="3"/>
      <c r="B130" s="68"/>
      <c r="C130" s="68"/>
      <c r="D130" s="68"/>
      <c r="E130" s="69"/>
      <c r="F130" s="68"/>
      <c r="G130" s="68"/>
      <c r="H130" s="68"/>
    </row>
    <row r="131" spans="1:8" customFormat="1" ht="15">
      <c r="A131" s="3"/>
      <c r="B131" s="68"/>
      <c r="C131" s="68"/>
      <c r="D131" s="68"/>
      <c r="E131" s="69"/>
      <c r="F131" s="68"/>
      <c r="G131" s="68"/>
      <c r="H131" s="68"/>
    </row>
    <row r="132" spans="1:8" customFormat="1" ht="15">
      <c r="A132" s="3"/>
      <c r="B132" s="68"/>
      <c r="C132" s="68"/>
      <c r="D132" s="68"/>
      <c r="E132" s="69"/>
      <c r="F132" s="68"/>
      <c r="G132" s="68"/>
      <c r="H132" s="68"/>
    </row>
    <row r="133" spans="1:8" customFormat="1" ht="15">
      <c r="A133" s="3"/>
      <c r="B133" s="68"/>
      <c r="C133" s="68"/>
      <c r="D133" s="68"/>
      <c r="E133" s="69"/>
      <c r="F133" s="68"/>
      <c r="G133" s="68"/>
      <c r="H133" s="68"/>
    </row>
    <row r="134" spans="1:8" customFormat="1" ht="15">
      <c r="A134" s="3"/>
      <c r="B134" s="68"/>
      <c r="C134" s="68"/>
      <c r="D134" s="68"/>
      <c r="E134" s="69"/>
      <c r="F134" s="68"/>
      <c r="G134" s="68"/>
      <c r="H134" s="68"/>
    </row>
    <row r="135" spans="1:8" customFormat="1" ht="15">
      <c r="A135" s="3"/>
      <c r="B135" s="68"/>
      <c r="C135" s="68"/>
      <c r="D135" s="68"/>
      <c r="E135" s="69"/>
      <c r="F135" s="68"/>
      <c r="G135" s="68"/>
      <c r="H135" s="68"/>
    </row>
    <row r="136" spans="1:8" customFormat="1" ht="15">
      <c r="A136" s="3"/>
      <c r="B136" s="68"/>
      <c r="C136" s="68"/>
      <c r="D136" s="68"/>
      <c r="E136" s="69"/>
      <c r="F136" s="68"/>
      <c r="G136" s="68"/>
      <c r="H136" s="68"/>
    </row>
    <row r="137" spans="1:8" customFormat="1" ht="15">
      <c r="A137" s="3"/>
      <c r="B137" s="68"/>
      <c r="C137" s="68"/>
      <c r="D137" s="68"/>
      <c r="E137" s="69"/>
      <c r="F137" s="68"/>
      <c r="G137" s="68"/>
      <c r="H137" s="68"/>
    </row>
    <row r="138" spans="1:8" customFormat="1" ht="15">
      <c r="A138" s="3"/>
      <c r="B138" s="68"/>
      <c r="C138" s="68"/>
      <c r="D138" s="68"/>
      <c r="E138" s="69"/>
      <c r="F138" s="68"/>
      <c r="G138" s="68"/>
      <c r="H138" s="68"/>
    </row>
    <row r="139" spans="1:8" customFormat="1" ht="15">
      <c r="A139" s="3"/>
      <c r="B139" s="68"/>
      <c r="C139" s="68"/>
      <c r="D139" s="68"/>
      <c r="E139" s="69"/>
      <c r="F139" s="68"/>
      <c r="G139" s="68"/>
      <c r="H139" s="68"/>
    </row>
    <row r="140" spans="1:8" customFormat="1" ht="15">
      <c r="A140" s="3"/>
      <c r="B140" s="68"/>
      <c r="C140" s="68"/>
      <c r="D140" s="68"/>
      <c r="E140" s="69"/>
      <c r="F140" s="68"/>
      <c r="G140" s="68"/>
      <c r="H140" s="68"/>
    </row>
    <row r="141" spans="1:8" customFormat="1" ht="15">
      <c r="A141" s="3"/>
      <c r="B141" s="68"/>
      <c r="C141" s="68"/>
      <c r="D141" s="68"/>
      <c r="E141" s="69"/>
      <c r="F141" s="68"/>
      <c r="G141" s="68"/>
      <c r="H141" s="68"/>
    </row>
    <row r="142" spans="1:8" customFormat="1" ht="15">
      <c r="A142" s="3"/>
      <c r="B142" s="68"/>
      <c r="C142" s="68"/>
      <c r="D142" s="68"/>
      <c r="E142" s="69"/>
      <c r="F142" s="68"/>
      <c r="G142" s="68"/>
      <c r="H142" s="68"/>
    </row>
    <row r="143" spans="1:8" customFormat="1" ht="15">
      <c r="A143" s="3"/>
      <c r="B143" s="68"/>
      <c r="C143" s="68"/>
      <c r="D143" s="68"/>
      <c r="E143" s="69"/>
      <c r="F143" s="68"/>
      <c r="G143" s="68"/>
      <c r="H143" s="68"/>
    </row>
    <row r="144" spans="1:8" customFormat="1" ht="15">
      <c r="A144" s="3"/>
      <c r="B144" s="68"/>
      <c r="C144" s="68"/>
      <c r="D144" s="68"/>
      <c r="E144" s="69"/>
      <c r="F144" s="68"/>
      <c r="G144" s="68"/>
      <c r="H144" s="68"/>
    </row>
    <row r="145" spans="1:8" customFormat="1" ht="15">
      <c r="A145" s="3"/>
      <c r="B145" s="68"/>
      <c r="C145" s="68"/>
      <c r="D145" s="68"/>
      <c r="E145" s="69"/>
      <c r="F145" s="68"/>
      <c r="G145" s="68"/>
      <c r="H145" s="68"/>
    </row>
    <row r="146" spans="1:8" customFormat="1" ht="15">
      <c r="A146" s="3"/>
      <c r="B146" s="68"/>
      <c r="C146" s="68"/>
      <c r="D146" s="68"/>
      <c r="E146" s="69"/>
      <c r="F146" s="68"/>
      <c r="G146" s="68"/>
      <c r="H146" s="68"/>
    </row>
    <row r="147" spans="1:8" customFormat="1" ht="15">
      <c r="A147" s="3"/>
      <c r="B147" s="68"/>
      <c r="C147" s="68"/>
      <c r="D147" s="68"/>
      <c r="E147" s="69"/>
      <c r="F147" s="68"/>
      <c r="G147" s="68"/>
      <c r="H147" s="68"/>
    </row>
    <row r="148" spans="1:8" customFormat="1" ht="15">
      <c r="A148" s="3"/>
      <c r="B148" s="68"/>
      <c r="C148" s="68"/>
      <c r="D148" s="68"/>
      <c r="E148" s="69"/>
      <c r="F148" s="68"/>
      <c r="G148" s="68"/>
      <c r="H148" s="68"/>
    </row>
    <row r="149" spans="1:8" customFormat="1" ht="15">
      <c r="A149" s="3"/>
      <c r="B149" s="68"/>
      <c r="C149" s="68"/>
      <c r="D149" s="68"/>
      <c r="E149" s="69"/>
      <c r="F149" s="68"/>
      <c r="G149" s="68"/>
      <c r="H149" s="68"/>
    </row>
    <row r="150" spans="1:8" customFormat="1" ht="15">
      <c r="A150" s="3"/>
      <c r="B150" s="68"/>
      <c r="C150" s="68"/>
      <c r="D150" s="68"/>
      <c r="E150" s="69"/>
      <c r="F150" s="68"/>
      <c r="G150" s="68"/>
      <c r="H150" s="68"/>
    </row>
    <row r="151" spans="1:8" customFormat="1" ht="15">
      <c r="A151" s="3"/>
      <c r="B151" s="68"/>
      <c r="C151" s="68"/>
      <c r="D151" s="68"/>
      <c r="E151" s="69"/>
      <c r="F151" s="68"/>
      <c r="G151" s="68"/>
      <c r="H151" s="68"/>
    </row>
    <row r="152" spans="1:8" customFormat="1" ht="15">
      <c r="A152" s="3"/>
      <c r="B152" s="68"/>
      <c r="C152" s="68"/>
      <c r="D152" s="68"/>
      <c r="E152" s="69"/>
      <c r="F152" s="68"/>
      <c r="G152" s="68"/>
      <c r="H152" s="68"/>
    </row>
    <row r="153" spans="1:8" customFormat="1" ht="15">
      <c r="A153" s="3"/>
      <c r="B153" s="68"/>
      <c r="C153" s="68"/>
      <c r="D153" s="68"/>
      <c r="E153" s="69"/>
      <c r="F153" s="68"/>
      <c r="G153" s="68"/>
      <c r="H153" s="68"/>
    </row>
    <row r="154" spans="1:8" customFormat="1" ht="15">
      <c r="A154" s="3"/>
      <c r="B154" s="68"/>
      <c r="C154" s="68"/>
      <c r="D154" s="68"/>
      <c r="E154" s="69"/>
      <c r="F154" s="68"/>
      <c r="G154" s="68"/>
      <c r="H154" s="68"/>
    </row>
    <row r="155" spans="1:8" customFormat="1" ht="15">
      <c r="A155" s="3"/>
      <c r="B155" s="68"/>
      <c r="C155" s="68"/>
      <c r="D155" s="68"/>
      <c r="E155" s="69"/>
      <c r="F155" s="68"/>
      <c r="G155" s="68"/>
      <c r="H155" s="68"/>
    </row>
    <row r="156" spans="1:8" customFormat="1" ht="15">
      <c r="A156" s="3"/>
      <c r="B156" s="68"/>
      <c r="C156" s="68"/>
      <c r="D156" s="68"/>
      <c r="E156" s="69"/>
      <c r="F156" s="68"/>
      <c r="G156" s="68"/>
      <c r="H156" s="68"/>
    </row>
    <row r="157" spans="1:8" customFormat="1" ht="15">
      <c r="A157" s="3"/>
      <c r="B157" s="68"/>
      <c r="C157" s="68"/>
      <c r="D157" s="68"/>
      <c r="E157" s="69"/>
      <c r="F157" s="68"/>
      <c r="G157" s="68"/>
      <c r="H157" s="68"/>
    </row>
    <row r="158" spans="1:8" customFormat="1" ht="15">
      <c r="A158" s="3"/>
      <c r="B158" s="68"/>
      <c r="C158" s="68"/>
      <c r="D158" s="68"/>
      <c r="E158" s="69"/>
      <c r="F158" s="68"/>
      <c r="G158" s="68"/>
      <c r="H158" s="68"/>
    </row>
    <row r="159" spans="1:8" customFormat="1" ht="15">
      <c r="A159" s="3"/>
      <c r="B159" s="68"/>
      <c r="C159" s="68"/>
      <c r="D159" s="68"/>
      <c r="E159" s="69"/>
      <c r="F159" s="68"/>
      <c r="G159" s="68"/>
      <c r="H159" s="68"/>
    </row>
    <row r="160" spans="1:8" customFormat="1" ht="15">
      <c r="A160" s="3"/>
      <c r="B160" s="68"/>
      <c r="C160" s="68"/>
      <c r="D160" s="68"/>
      <c r="E160" s="69"/>
      <c r="F160" s="68"/>
      <c r="G160" s="68"/>
      <c r="H160" s="68"/>
    </row>
    <row r="161" spans="1:8" customFormat="1" ht="15">
      <c r="A161" s="3"/>
      <c r="B161" s="68"/>
      <c r="C161" s="68"/>
      <c r="D161" s="68"/>
      <c r="E161" s="69"/>
      <c r="F161" s="68"/>
      <c r="G161" s="68"/>
      <c r="H161" s="68"/>
    </row>
    <row r="162" spans="1:8" customFormat="1" ht="15">
      <c r="A162" s="3"/>
      <c r="B162" s="68"/>
      <c r="C162" s="68"/>
      <c r="D162" s="68"/>
      <c r="E162" s="69"/>
      <c r="F162" s="68"/>
      <c r="G162" s="68"/>
      <c r="H162" s="68"/>
    </row>
    <row r="163" spans="1:8" customFormat="1" ht="15">
      <c r="A163" s="3"/>
      <c r="B163" s="68"/>
      <c r="C163" s="68"/>
      <c r="D163" s="68"/>
      <c r="E163" s="69"/>
      <c r="F163" s="68"/>
      <c r="G163" s="68"/>
      <c r="H163" s="68"/>
    </row>
    <row r="164" spans="1:8" customFormat="1" ht="15">
      <c r="A164" s="3"/>
      <c r="B164" s="68"/>
      <c r="C164" s="68"/>
      <c r="D164" s="68"/>
      <c r="E164" s="69"/>
      <c r="F164" s="68"/>
      <c r="G164" s="68"/>
      <c r="H164" s="68"/>
    </row>
    <row r="165" spans="1:8" customFormat="1" ht="15">
      <c r="A165" s="3"/>
      <c r="B165" s="68"/>
      <c r="C165" s="68"/>
      <c r="D165" s="68"/>
      <c r="E165" s="69"/>
      <c r="F165" s="68"/>
      <c r="G165" s="68"/>
      <c r="H165" s="68"/>
    </row>
    <row r="166" spans="1:8" customFormat="1" ht="15">
      <c r="A166" s="3"/>
      <c r="B166" s="68"/>
      <c r="C166" s="68"/>
      <c r="D166" s="68"/>
      <c r="E166" s="69"/>
      <c r="F166" s="68"/>
      <c r="G166" s="68"/>
      <c r="H166" s="68"/>
    </row>
    <row r="167" spans="1:8" customFormat="1" ht="15">
      <c r="A167" s="3"/>
      <c r="B167" s="68"/>
      <c r="C167" s="68"/>
      <c r="D167" s="68"/>
      <c r="E167" s="69"/>
      <c r="F167" s="68"/>
      <c r="G167" s="68"/>
      <c r="H167" s="68"/>
    </row>
    <row r="168" spans="1:8" customFormat="1" ht="15">
      <c r="A168" s="3"/>
      <c r="B168" s="68"/>
      <c r="C168" s="68"/>
      <c r="D168" s="68"/>
      <c r="E168" s="69"/>
      <c r="F168" s="68"/>
      <c r="G168" s="68"/>
      <c r="H168" s="68"/>
    </row>
    <row r="169" spans="1:8" customFormat="1" ht="15">
      <c r="A169" s="3"/>
      <c r="B169" s="68"/>
      <c r="C169" s="68"/>
      <c r="D169" s="68"/>
      <c r="E169" s="69"/>
      <c r="F169" s="68"/>
      <c r="G169" s="68"/>
      <c r="H169" s="68"/>
    </row>
    <row r="170" spans="1:8" customFormat="1" ht="15">
      <c r="A170" s="3"/>
      <c r="B170" s="68"/>
      <c r="C170" s="68"/>
      <c r="D170" s="68"/>
      <c r="E170" s="69"/>
      <c r="F170" s="68"/>
      <c r="G170" s="68"/>
      <c r="H170" s="68"/>
    </row>
    <row r="171" spans="1:8" customFormat="1" ht="15">
      <c r="A171" s="3"/>
      <c r="B171" s="68"/>
      <c r="C171" s="68"/>
      <c r="D171" s="68"/>
      <c r="E171" s="69"/>
      <c r="F171" s="68"/>
      <c r="G171" s="68"/>
      <c r="H171" s="68"/>
    </row>
    <row r="172" spans="1:8" customFormat="1" ht="15">
      <c r="A172" s="3"/>
      <c r="B172" s="68"/>
      <c r="C172" s="68"/>
      <c r="D172" s="68"/>
      <c r="E172" s="69"/>
      <c r="F172" s="68"/>
      <c r="G172" s="68"/>
      <c r="H172" s="68"/>
    </row>
    <row r="173" spans="1:8" customFormat="1" ht="15">
      <c r="A173" s="3"/>
      <c r="B173" s="68"/>
      <c r="C173" s="68"/>
      <c r="D173" s="68"/>
      <c r="E173" s="69"/>
      <c r="F173" s="68"/>
      <c r="G173" s="68"/>
      <c r="H173" s="68"/>
    </row>
    <row r="174" spans="1:8" customFormat="1" ht="15">
      <c r="A174" s="3"/>
      <c r="B174" s="68"/>
      <c r="C174" s="68"/>
      <c r="D174" s="68"/>
      <c r="E174" s="69"/>
      <c r="F174" s="68"/>
      <c r="G174" s="68"/>
      <c r="H174" s="68"/>
    </row>
    <row r="175" spans="1:8" customFormat="1" ht="15">
      <c r="A175" s="3"/>
      <c r="B175" s="68"/>
      <c r="C175" s="68"/>
      <c r="D175" s="68"/>
      <c r="E175" s="69"/>
      <c r="F175" s="68"/>
      <c r="G175" s="68"/>
      <c r="H175" s="68"/>
    </row>
    <row r="176" spans="1:8" customFormat="1" ht="15">
      <c r="A176" s="3"/>
      <c r="B176" s="68"/>
      <c r="C176" s="68"/>
      <c r="D176" s="68"/>
      <c r="E176" s="69"/>
      <c r="F176" s="68"/>
      <c r="G176" s="68"/>
      <c r="H176" s="68"/>
    </row>
    <row r="177" spans="1:8" customFormat="1" ht="15">
      <c r="A177" s="3"/>
      <c r="B177" s="68"/>
      <c r="C177" s="68"/>
      <c r="D177" s="68"/>
      <c r="E177" s="69"/>
      <c r="F177" s="68"/>
      <c r="G177" s="68"/>
      <c r="H177" s="68"/>
    </row>
    <row r="178" spans="1:8" customFormat="1" ht="15">
      <c r="A178" s="3"/>
      <c r="B178" s="68"/>
      <c r="C178" s="68"/>
      <c r="D178" s="68"/>
      <c r="E178" s="69"/>
      <c r="F178" s="68"/>
      <c r="G178" s="68"/>
      <c r="H178" s="68"/>
    </row>
    <row r="179" spans="1:8" customFormat="1" ht="15">
      <c r="A179" s="3"/>
      <c r="B179" s="68"/>
      <c r="C179" s="68"/>
      <c r="D179" s="68"/>
      <c r="E179" s="69"/>
      <c r="F179" s="68"/>
      <c r="G179" s="68"/>
      <c r="H179" s="68"/>
    </row>
    <row r="180" spans="1:8" customFormat="1" ht="15">
      <c r="A180" s="3"/>
      <c r="B180" s="68"/>
      <c r="C180" s="68"/>
      <c r="D180" s="68"/>
      <c r="E180" s="69"/>
      <c r="F180" s="68"/>
      <c r="G180" s="68"/>
      <c r="H180" s="68"/>
    </row>
    <row r="181" spans="1:8" customFormat="1" ht="15">
      <c r="A181" s="3"/>
      <c r="B181" s="68"/>
      <c r="C181" s="68"/>
      <c r="D181" s="68"/>
      <c r="E181" s="69"/>
      <c r="F181" s="68"/>
      <c r="G181" s="68"/>
      <c r="H181" s="68"/>
    </row>
    <row r="182" spans="1:8" customFormat="1" ht="15">
      <c r="A182" s="3"/>
      <c r="B182" s="68"/>
      <c r="C182" s="68"/>
      <c r="D182" s="68"/>
      <c r="E182" s="69"/>
      <c r="F182" s="68"/>
      <c r="G182" s="68"/>
      <c r="H182" s="68"/>
    </row>
    <row r="183" spans="1:8" customFormat="1" ht="15">
      <c r="A183" s="3"/>
      <c r="B183" s="68"/>
      <c r="C183" s="68"/>
      <c r="D183" s="68"/>
      <c r="E183" s="69"/>
      <c r="F183" s="68"/>
      <c r="G183" s="68"/>
      <c r="H183" s="68"/>
    </row>
    <row r="184" spans="1:8" customFormat="1" ht="15">
      <c r="A184" s="3"/>
      <c r="B184" s="68"/>
      <c r="C184" s="68"/>
      <c r="D184" s="68"/>
      <c r="E184" s="69"/>
      <c r="F184" s="68"/>
      <c r="G184" s="68"/>
      <c r="H184" s="68"/>
    </row>
    <row r="185" spans="1:8" customFormat="1" ht="15">
      <c r="A185" s="3"/>
      <c r="B185" s="68"/>
      <c r="C185" s="68"/>
      <c r="D185" s="68"/>
      <c r="E185" s="69"/>
      <c r="F185" s="68"/>
      <c r="G185" s="68"/>
      <c r="H185" s="68"/>
    </row>
    <row r="186" spans="1:8" customFormat="1" ht="15">
      <c r="A186" s="3"/>
      <c r="B186" s="68"/>
      <c r="C186" s="68"/>
      <c r="D186" s="68"/>
      <c r="E186" s="69"/>
      <c r="F186" s="68"/>
      <c r="G186" s="68"/>
      <c r="H186" s="68"/>
    </row>
    <row r="187" spans="1:8" customFormat="1" ht="15">
      <c r="A187" s="3"/>
      <c r="B187" s="68"/>
      <c r="C187" s="68"/>
      <c r="D187" s="68"/>
      <c r="E187" s="69"/>
      <c r="F187" s="68"/>
      <c r="G187" s="68"/>
      <c r="H187" s="68"/>
    </row>
    <row r="188" spans="1:8" customFormat="1" ht="15">
      <c r="A188" s="3"/>
      <c r="B188" s="68"/>
      <c r="C188" s="68"/>
      <c r="D188" s="68"/>
      <c r="E188" s="69"/>
      <c r="F188" s="68"/>
      <c r="G188" s="68"/>
      <c r="H188" s="68"/>
    </row>
    <row r="189" spans="1:8" customFormat="1" ht="15">
      <c r="A189" s="3"/>
      <c r="B189" s="68"/>
      <c r="C189" s="68"/>
      <c r="D189" s="68"/>
      <c r="E189" s="69"/>
      <c r="F189" s="68"/>
      <c r="G189" s="68"/>
      <c r="H189" s="68"/>
    </row>
    <row r="190" spans="1:8" customFormat="1" ht="15">
      <c r="A190" s="3"/>
      <c r="B190" s="68"/>
      <c r="C190" s="68"/>
      <c r="D190" s="68"/>
      <c r="E190" s="69"/>
      <c r="F190" s="68"/>
      <c r="G190" s="68"/>
      <c r="H190" s="68"/>
    </row>
    <row r="191" spans="1:8" customFormat="1" ht="15">
      <c r="A191" s="3"/>
      <c r="B191" s="68"/>
      <c r="C191" s="68"/>
      <c r="D191" s="68"/>
      <c r="E191" s="69"/>
      <c r="F191" s="68"/>
      <c r="G191" s="68"/>
      <c r="H191" s="68"/>
    </row>
    <row r="192" spans="1:8" customFormat="1" ht="15">
      <c r="A192" s="3"/>
      <c r="B192" s="68"/>
      <c r="C192" s="68"/>
      <c r="D192" s="68"/>
      <c r="E192" s="69"/>
      <c r="F192" s="68"/>
      <c r="G192" s="68"/>
      <c r="H192" s="68"/>
    </row>
    <row r="193" spans="1:8" customFormat="1" ht="15">
      <c r="A193" s="3"/>
      <c r="B193" s="68"/>
      <c r="C193" s="68"/>
      <c r="D193" s="68"/>
      <c r="E193" s="69"/>
      <c r="F193" s="68"/>
      <c r="G193" s="68"/>
      <c r="H193" s="68"/>
    </row>
    <row r="194" spans="1:8" customFormat="1" ht="15">
      <c r="A194" s="3"/>
      <c r="B194" s="68"/>
      <c r="C194" s="68"/>
      <c r="D194" s="68"/>
      <c r="E194" s="69"/>
      <c r="F194" s="68"/>
      <c r="G194" s="68"/>
      <c r="H194" s="68"/>
    </row>
    <row r="195" spans="1:8" customFormat="1" ht="15">
      <c r="A195" s="3"/>
      <c r="B195" s="68"/>
      <c r="C195" s="68"/>
      <c r="D195" s="68"/>
      <c r="E195" s="69"/>
      <c r="F195" s="68"/>
      <c r="G195" s="68"/>
      <c r="H195" s="68"/>
    </row>
    <row r="196" spans="1:8" customFormat="1" ht="15">
      <c r="A196" s="3"/>
      <c r="B196" s="68"/>
      <c r="C196" s="68"/>
      <c r="D196" s="68"/>
      <c r="E196" s="69"/>
      <c r="F196" s="68"/>
      <c r="G196" s="68"/>
      <c r="H196" s="68"/>
    </row>
    <row r="197" spans="1:8" customFormat="1" ht="15">
      <c r="A197" s="3"/>
      <c r="B197" s="68"/>
      <c r="C197" s="68"/>
      <c r="D197" s="68"/>
      <c r="E197" s="69"/>
      <c r="F197" s="68"/>
      <c r="G197" s="68"/>
      <c r="H197" s="68"/>
    </row>
    <row r="198" spans="1:8" customFormat="1" ht="15">
      <c r="A198" s="3"/>
      <c r="B198" s="68"/>
      <c r="C198" s="68"/>
      <c r="D198" s="68"/>
      <c r="E198" s="69"/>
      <c r="F198" s="68"/>
      <c r="G198" s="68"/>
      <c r="H198" s="68"/>
    </row>
    <row r="199" spans="1:8" customFormat="1" ht="15">
      <c r="A199" s="3"/>
      <c r="B199" s="68"/>
      <c r="C199" s="68"/>
      <c r="D199" s="68"/>
      <c r="E199" s="69"/>
      <c r="F199" s="68"/>
      <c r="G199" s="68"/>
      <c r="H199" s="68"/>
    </row>
    <row r="200" spans="1:8" customFormat="1" ht="15">
      <c r="A200" s="3"/>
      <c r="B200" s="68"/>
      <c r="C200" s="68"/>
      <c r="D200" s="68"/>
      <c r="E200" s="69"/>
      <c r="F200" s="68"/>
      <c r="G200" s="68"/>
      <c r="H200" s="68"/>
    </row>
    <row r="201" spans="1:8" customFormat="1" ht="15">
      <c r="A201" s="3"/>
      <c r="B201" s="68"/>
      <c r="C201" s="68"/>
      <c r="D201" s="68"/>
      <c r="E201" s="69"/>
      <c r="F201" s="68"/>
      <c r="G201" s="68"/>
      <c r="H201" s="68"/>
    </row>
    <row r="202" spans="1:8" customFormat="1" ht="15">
      <c r="A202" s="3"/>
      <c r="B202" s="68"/>
      <c r="C202" s="68"/>
      <c r="D202" s="68"/>
      <c r="E202" s="69"/>
      <c r="F202" s="68"/>
      <c r="G202" s="68"/>
      <c r="H202" s="68"/>
    </row>
    <row r="203" spans="1:8" customFormat="1" ht="15">
      <c r="A203" s="3"/>
      <c r="B203" s="68"/>
      <c r="C203" s="68"/>
      <c r="D203" s="68"/>
      <c r="E203" s="69"/>
      <c r="F203" s="68"/>
      <c r="G203" s="68"/>
      <c r="H203" s="68"/>
    </row>
    <row r="204" spans="1:8" customFormat="1" ht="15">
      <c r="A204" s="3"/>
      <c r="B204" s="68"/>
      <c r="C204" s="68"/>
      <c r="D204" s="68"/>
      <c r="E204" s="69"/>
      <c r="F204" s="68"/>
      <c r="G204" s="68"/>
      <c r="H204" s="68"/>
    </row>
    <row r="205" spans="1:8" customFormat="1" ht="15">
      <c r="A205" s="3"/>
      <c r="B205" s="68"/>
      <c r="C205" s="68"/>
      <c r="D205" s="68"/>
      <c r="E205" s="69"/>
      <c r="F205" s="68"/>
      <c r="G205" s="68"/>
      <c r="H205" s="68"/>
    </row>
    <row r="206" spans="1:8" customFormat="1" ht="15">
      <c r="A206" s="3"/>
      <c r="B206" s="68"/>
      <c r="C206" s="68"/>
      <c r="D206" s="68"/>
      <c r="E206" s="69"/>
      <c r="F206" s="68"/>
      <c r="G206" s="68"/>
      <c r="H206" s="68"/>
    </row>
    <row r="207" spans="1:8" customFormat="1" ht="15">
      <c r="A207" s="3"/>
      <c r="B207" s="68"/>
      <c r="C207" s="68"/>
      <c r="D207" s="68"/>
      <c r="E207" s="69"/>
      <c r="F207" s="68"/>
      <c r="G207" s="68"/>
      <c r="H207" s="68"/>
    </row>
    <row r="208" spans="1:8" customFormat="1" ht="15">
      <c r="A208" s="3"/>
      <c r="B208" s="68"/>
      <c r="C208" s="68"/>
      <c r="D208" s="68"/>
      <c r="E208" s="69"/>
      <c r="F208" s="68"/>
      <c r="G208" s="68"/>
      <c r="H208" s="68"/>
    </row>
    <row r="209" spans="1:8" customFormat="1" ht="15">
      <c r="A209" s="3"/>
      <c r="B209" s="68"/>
      <c r="C209" s="68"/>
      <c r="D209" s="68"/>
      <c r="E209" s="69"/>
      <c r="F209" s="68"/>
      <c r="G209" s="68"/>
      <c r="H209" s="68"/>
    </row>
    <row r="210" spans="1:8" customFormat="1" ht="15">
      <c r="A210" s="3"/>
      <c r="B210" s="68"/>
      <c r="C210" s="68"/>
      <c r="D210" s="68"/>
      <c r="E210" s="69"/>
      <c r="F210" s="68"/>
      <c r="G210" s="68"/>
      <c r="H210" s="68"/>
    </row>
    <row r="211" spans="1:8" customFormat="1" ht="15">
      <c r="A211" s="3"/>
      <c r="B211" s="68"/>
      <c r="C211" s="68"/>
      <c r="D211" s="68"/>
      <c r="E211" s="69"/>
      <c r="F211" s="68"/>
      <c r="G211" s="68"/>
      <c r="H211" s="68"/>
    </row>
    <row r="212" spans="1:8" customFormat="1" ht="15">
      <c r="A212" s="3"/>
      <c r="B212" s="68"/>
      <c r="C212" s="68"/>
      <c r="D212" s="68"/>
      <c r="E212" s="69"/>
      <c r="F212" s="68"/>
      <c r="G212" s="68"/>
      <c r="H212" s="68"/>
    </row>
    <row r="213" spans="1:8" customFormat="1" ht="15">
      <c r="A213" s="3"/>
      <c r="B213" s="68"/>
      <c r="C213" s="68"/>
      <c r="D213" s="68"/>
      <c r="E213" s="69"/>
      <c r="F213" s="68"/>
      <c r="G213" s="68"/>
      <c r="H213" s="68"/>
    </row>
    <row r="214" spans="1:8" customFormat="1" ht="15">
      <c r="A214" s="3"/>
      <c r="B214" s="68"/>
      <c r="C214" s="68"/>
      <c r="D214" s="68"/>
      <c r="E214" s="69"/>
      <c r="F214" s="68"/>
      <c r="G214" s="68"/>
      <c r="H214" s="68"/>
    </row>
    <row r="215" spans="1:8" customFormat="1" ht="15">
      <c r="A215" s="3"/>
      <c r="B215" s="68"/>
      <c r="C215" s="68"/>
      <c r="D215" s="68"/>
      <c r="E215" s="69"/>
      <c r="F215" s="68"/>
      <c r="G215" s="68"/>
      <c r="H215" s="68"/>
    </row>
    <row r="216" spans="1:8" customFormat="1" ht="15">
      <c r="A216" s="3"/>
      <c r="B216" s="68"/>
      <c r="C216" s="68"/>
      <c r="D216" s="68"/>
      <c r="E216" s="69"/>
      <c r="F216" s="68"/>
      <c r="G216" s="68"/>
      <c r="H216" s="68"/>
    </row>
    <row r="217" spans="1:8" customFormat="1" ht="15">
      <c r="A217" s="3"/>
      <c r="B217" s="68"/>
      <c r="C217" s="68"/>
      <c r="D217" s="68"/>
      <c r="E217" s="69"/>
      <c r="F217" s="68"/>
      <c r="G217" s="68"/>
      <c r="H217" s="68"/>
    </row>
    <row r="218" spans="1:8" customFormat="1" ht="15">
      <c r="A218" s="3"/>
      <c r="B218" s="68"/>
      <c r="C218" s="68"/>
      <c r="D218" s="68"/>
      <c r="E218" s="69"/>
      <c r="F218" s="68"/>
      <c r="G218" s="68"/>
      <c r="H218" s="68"/>
    </row>
    <row r="219" spans="1:8" customFormat="1" ht="15">
      <c r="A219" s="3"/>
      <c r="B219" s="68"/>
      <c r="C219" s="68"/>
      <c r="D219" s="68"/>
      <c r="E219" s="69"/>
      <c r="F219" s="68"/>
      <c r="G219" s="68"/>
      <c r="H219" s="68"/>
    </row>
    <row r="220" spans="1:8" customFormat="1" ht="15">
      <c r="A220" s="3"/>
      <c r="B220" s="68"/>
      <c r="C220" s="68"/>
      <c r="D220" s="68"/>
      <c r="E220" s="69"/>
      <c r="F220" s="68"/>
      <c r="G220" s="68"/>
      <c r="H220" s="68"/>
    </row>
    <row r="221" spans="1:8" customFormat="1" ht="15">
      <c r="A221" s="3"/>
      <c r="B221" s="68"/>
      <c r="C221" s="68"/>
      <c r="D221" s="68"/>
      <c r="E221" s="69"/>
      <c r="F221" s="68"/>
      <c r="G221" s="68"/>
      <c r="H221" s="68"/>
    </row>
    <row r="222" spans="1:8" customFormat="1" ht="15">
      <c r="A222" s="3"/>
      <c r="B222" s="68"/>
      <c r="C222" s="68"/>
      <c r="D222" s="68"/>
      <c r="E222" s="69"/>
      <c r="F222" s="68"/>
      <c r="G222" s="68"/>
      <c r="H222" s="68"/>
    </row>
    <row r="223" spans="1:8" customFormat="1" ht="15">
      <c r="A223" s="3"/>
      <c r="B223" s="68"/>
      <c r="C223" s="68"/>
      <c r="D223" s="68"/>
      <c r="E223" s="69"/>
      <c r="F223" s="68"/>
      <c r="G223" s="68"/>
      <c r="H223" s="68"/>
    </row>
    <row r="224" spans="1:8" customFormat="1" ht="15">
      <c r="A224" s="3"/>
      <c r="B224" s="68"/>
      <c r="C224" s="68"/>
      <c r="D224" s="68"/>
      <c r="E224" s="69"/>
      <c r="F224" s="68"/>
      <c r="G224" s="68"/>
      <c r="H224" s="68"/>
    </row>
    <row r="225" spans="1:8" customFormat="1" ht="15">
      <c r="A225" s="3"/>
      <c r="B225" s="68"/>
      <c r="C225" s="68"/>
      <c r="D225" s="68"/>
      <c r="E225" s="69"/>
      <c r="F225" s="68"/>
      <c r="G225" s="68"/>
      <c r="H225" s="68"/>
    </row>
    <row r="226" spans="1:8" customFormat="1" ht="15">
      <c r="A226" s="3"/>
      <c r="B226" s="68"/>
      <c r="C226" s="68"/>
      <c r="D226" s="68"/>
      <c r="E226" s="69"/>
      <c r="F226" s="68"/>
      <c r="G226" s="68"/>
      <c r="H226" s="68"/>
    </row>
    <row r="227" spans="1:8" customFormat="1" ht="15">
      <c r="A227" s="3"/>
      <c r="B227" s="68"/>
      <c r="C227" s="68"/>
      <c r="D227" s="68"/>
      <c r="E227" s="69"/>
      <c r="F227" s="68"/>
      <c r="G227" s="68"/>
      <c r="H227" s="68"/>
    </row>
    <row r="228" spans="1:8" customFormat="1" ht="15">
      <c r="A228" s="3"/>
      <c r="B228" s="68"/>
      <c r="C228" s="68"/>
      <c r="D228" s="68"/>
      <c r="E228" s="69"/>
      <c r="F228" s="68"/>
      <c r="G228" s="68"/>
      <c r="H228" s="68"/>
    </row>
    <row r="229" spans="1:8" customFormat="1" ht="15">
      <c r="A229" s="3"/>
      <c r="B229" s="68"/>
      <c r="C229" s="68"/>
      <c r="D229" s="68"/>
      <c r="E229" s="69"/>
      <c r="F229" s="68"/>
      <c r="G229" s="68"/>
      <c r="H229" s="68"/>
    </row>
    <row r="230" spans="1:8" customFormat="1" ht="15">
      <c r="A230" s="3"/>
      <c r="B230" s="68"/>
      <c r="C230" s="68"/>
      <c r="D230" s="68"/>
      <c r="E230" s="69"/>
      <c r="F230" s="68"/>
      <c r="G230" s="68"/>
      <c r="H230" s="68"/>
    </row>
    <row r="231" spans="1:8" customFormat="1" ht="15">
      <c r="A231" s="3"/>
      <c r="B231" s="68"/>
      <c r="C231" s="68"/>
      <c r="D231" s="68"/>
      <c r="E231" s="69"/>
      <c r="F231" s="68"/>
      <c r="G231" s="68"/>
      <c r="H231" s="68"/>
    </row>
    <row r="232" spans="1:8" customFormat="1" ht="15">
      <c r="A232" s="3"/>
      <c r="B232" s="68"/>
      <c r="C232" s="68"/>
      <c r="D232" s="68"/>
      <c r="E232" s="69"/>
      <c r="F232" s="68"/>
      <c r="G232" s="68"/>
      <c r="H232" s="68"/>
    </row>
    <row r="233" spans="1:8" customFormat="1" ht="15">
      <c r="A233" s="3"/>
      <c r="B233" s="68"/>
      <c r="C233" s="68"/>
      <c r="D233" s="68"/>
      <c r="E233" s="69"/>
      <c r="F233" s="68"/>
      <c r="G233" s="68"/>
      <c r="H233" s="68"/>
    </row>
    <row r="234" spans="1:8" customFormat="1" ht="15">
      <c r="A234" s="3"/>
      <c r="B234" s="68"/>
      <c r="C234" s="68"/>
      <c r="D234" s="68"/>
      <c r="E234" s="69"/>
      <c r="F234" s="68"/>
      <c r="G234" s="68"/>
      <c r="H234" s="68"/>
    </row>
    <row r="235" spans="1:8" customFormat="1" ht="15">
      <c r="A235" s="3"/>
      <c r="B235" s="68"/>
      <c r="C235" s="68"/>
      <c r="D235" s="68"/>
      <c r="E235" s="69"/>
      <c r="F235" s="68"/>
      <c r="G235" s="68"/>
      <c r="H235" s="68"/>
    </row>
    <row r="236" spans="1:8" customFormat="1" ht="15">
      <c r="A236" s="3"/>
      <c r="B236" s="68"/>
      <c r="C236" s="68"/>
      <c r="D236" s="68"/>
      <c r="E236" s="69"/>
      <c r="F236" s="68"/>
      <c r="G236" s="68"/>
      <c r="H236" s="68"/>
    </row>
    <row r="237" spans="1:8" customFormat="1" ht="15">
      <c r="A237" s="3"/>
      <c r="B237" s="68"/>
      <c r="C237" s="68"/>
      <c r="D237" s="68"/>
      <c r="E237" s="69"/>
      <c r="F237" s="68"/>
      <c r="G237" s="68"/>
      <c r="H237" s="68"/>
    </row>
    <row r="238" spans="1:8" customFormat="1" ht="15">
      <c r="A238" s="3"/>
      <c r="B238" s="68"/>
      <c r="C238" s="68"/>
      <c r="D238" s="68"/>
      <c r="E238" s="69"/>
      <c r="F238" s="68"/>
      <c r="G238" s="68"/>
      <c r="H238" s="68"/>
    </row>
    <row r="239" spans="1:8" customFormat="1" ht="15">
      <c r="A239" s="3"/>
      <c r="B239" s="68"/>
      <c r="C239" s="68"/>
      <c r="D239" s="68"/>
      <c r="E239" s="69"/>
      <c r="F239" s="68"/>
      <c r="G239" s="68"/>
      <c r="H239" s="68"/>
    </row>
    <row r="240" spans="1:8" customFormat="1" ht="15">
      <c r="A240" s="3"/>
      <c r="B240" s="68"/>
      <c r="C240" s="68"/>
      <c r="D240" s="68"/>
      <c r="E240" s="69"/>
      <c r="F240" s="68"/>
      <c r="G240" s="68"/>
      <c r="H240" s="68"/>
    </row>
    <row r="241" spans="1:8" customFormat="1" ht="15">
      <c r="A241" s="3"/>
      <c r="B241" s="68"/>
      <c r="C241" s="68"/>
      <c r="D241" s="68"/>
      <c r="E241" s="69"/>
      <c r="F241" s="68"/>
      <c r="G241" s="68"/>
      <c r="H241" s="68"/>
    </row>
    <row r="242" spans="1:8" customFormat="1" ht="15">
      <c r="A242" s="3"/>
      <c r="B242" s="68"/>
      <c r="C242" s="68"/>
      <c r="D242" s="68"/>
      <c r="E242" s="69"/>
      <c r="F242" s="68"/>
      <c r="G242" s="68"/>
      <c r="H242" s="68"/>
    </row>
    <row r="243" spans="1:8" customFormat="1" ht="15">
      <c r="A243" s="3"/>
      <c r="B243" s="68"/>
      <c r="C243" s="68"/>
      <c r="D243" s="68"/>
      <c r="E243" s="69"/>
      <c r="F243" s="68"/>
      <c r="G243" s="68"/>
      <c r="H243" s="68"/>
    </row>
    <row r="244" spans="1:8" customFormat="1" ht="15">
      <c r="A244" s="3"/>
      <c r="B244" s="68"/>
      <c r="C244" s="68"/>
      <c r="D244" s="68"/>
      <c r="E244" s="69"/>
      <c r="F244" s="68"/>
      <c r="G244" s="68"/>
      <c r="H244" s="68"/>
    </row>
    <row r="245" spans="1:8" customFormat="1" ht="15">
      <c r="A245" s="3"/>
      <c r="B245" s="68"/>
      <c r="C245" s="68"/>
      <c r="D245" s="68"/>
      <c r="E245" s="69"/>
      <c r="F245" s="68"/>
      <c r="G245" s="68"/>
      <c r="H245" s="68"/>
    </row>
    <row r="246" spans="1:8" customFormat="1" ht="15">
      <c r="A246" s="3"/>
      <c r="B246" s="68"/>
      <c r="C246" s="68"/>
      <c r="D246" s="68"/>
      <c r="E246" s="69"/>
      <c r="F246" s="68"/>
      <c r="G246" s="68"/>
      <c r="H246" s="68"/>
    </row>
    <row r="247" spans="1:8" customFormat="1" ht="15">
      <c r="A247" s="3"/>
      <c r="B247" s="68"/>
      <c r="C247" s="68"/>
      <c r="D247" s="68"/>
      <c r="E247" s="69"/>
      <c r="F247" s="68"/>
      <c r="G247" s="68"/>
      <c r="H247" s="68"/>
    </row>
    <row r="248" spans="1:8" customFormat="1" ht="15">
      <c r="A248" s="3"/>
      <c r="B248" s="68"/>
      <c r="C248" s="68"/>
      <c r="D248" s="68"/>
      <c r="E248" s="69"/>
      <c r="F248" s="68"/>
      <c r="G248" s="68"/>
      <c r="H248" s="68"/>
    </row>
    <row r="249" spans="1:8" customFormat="1" ht="15">
      <c r="A249" s="3"/>
      <c r="B249" s="68"/>
      <c r="C249" s="68"/>
      <c r="D249" s="68"/>
      <c r="E249" s="69"/>
      <c r="F249" s="68"/>
      <c r="G249" s="68"/>
      <c r="H249" s="68"/>
    </row>
    <row r="250" spans="1:8" customFormat="1" ht="15">
      <c r="A250" s="3"/>
      <c r="B250" s="68"/>
      <c r="C250" s="68"/>
      <c r="D250" s="68"/>
      <c r="E250" s="69"/>
      <c r="F250" s="68"/>
      <c r="G250" s="68"/>
      <c r="H250" s="68"/>
    </row>
    <row r="251" spans="1:8" customFormat="1" ht="15">
      <c r="A251" s="3"/>
      <c r="B251" s="68"/>
      <c r="C251" s="68"/>
      <c r="D251" s="68"/>
      <c r="E251" s="69"/>
      <c r="F251" s="68"/>
      <c r="G251" s="68"/>
      <c r="H251" s="68"/>
    </row>
    <row r="252" spans="1:8" customFormat="1" ht="15">
      <c r="A252" s="3"/>
      <c r="B252" s="68"/>
      <c r="C252" s="68"/>
      <c r="D252" s="68"/>
      <c r="E252" s="69"/>
      <c r="F252" s="68"/>
      <c r="G252" s="68"/>
      <c r="H252" s="68"/>
    </row>
    <row r="253" spans="1:8" customFormat="1" ht="15">
      <c r="A253" s="3"/>
      <c r="B253" s="68"/>
      <c r="C253" s="68"/>
      <c r="D253" s="68"/>
      <c r="E253" s="69"/>
      <c r="F253" s="68"/>
      <c r="G253" s="68"/>
      <c r="H253" s="68"/>
    </row>
    <row r="254" spans="1:8" customFormat="1" ht="15">
      <c r="A254" s="3"/>
      <c r="B254" s="68"/>
      <c r="C254" s="68"/>
      <c r="D254" s="68"/>
      <c r="E254" s="69"/>
      <c r="F254" s="68"/>
      <c r="G254" s="68"/>
      <c r="H254" s="68"/>
    </row>
    <row r="255" spans="1:8" customFormat="1" ht="15">
      <c r="A255" s="3"/>
      <c r="B255" s="68"/>
      <c r="C255" s="68"/>
      <c r="D255" s="68"/>
      <c r="E255" s="69"/>
      <c r="F255" s="68"/>
      <c r="G255" s="68"/>
      <c r="H255" s="68"/>
    </row>
    <row r="256" spans="1:8" customFormat="1" ht="15">
      <c r="A256" s="3"/>
      <c r="B256" s="68"/>
      <c r="C256" s="68"/>
      <c r="D256" s="68"/>
      <c r="E256" s="69"/>
      <c r="F256" s="68"/>
      <c r="G256" s="68"/>
      <c r="H256" s="68"/>
    </row>
    <row r="257" spans="1:8" customFormat="1" ht="15">
      <c r="A257" s="3"/>
      <c r="B257" s="68"/>
      <c r="C257" s="68"/>
      <c r="D257" s="68"/>
      <c r="E257" s="69"/>
      <c r="F257" s="68"/>
      <c r="G257" s="68"/>
      <c r="H257" s="68"/>
    </row>
    <row r="258" spans="1:8" customFormat="1" ht="15">
      <c r="A258" s="3"/>
      <c r="B258" s="68"/>
      <c r="C258" s="68"/>
      <c r="D258" s="68"/>
      <c r="E258" s="69"/>
      <c r="F258" s="68"/>
      <c r="G258" s="68"/>
      <c r="H258" s="68"/>
    </row>
    <row r="259" spans="1:8" customFormat="1" ht="15">
      <c r="A259" s="3"/>
      <c r="B259" s="68"/>
      <c r="C259" s="68"/>
      <c r="D259" s="68"/>
      <c r="E259" s="69"/>
      <c r="F259" s="68"/>
      <c r="G259" s="68"/>
      <c r="H259" s="68"/>
    </row>
    <row r="260" spans="1:8" customFormat="1" ht="15">
      <c r="A260" s="3"/>
      <c r="B260" s="68"/>
      <c r="C260" s="68"/>
      <c r="D260" s="68"/>
      <c r="E260" s="69"/>
      <c r="F260" s="68"/>
      <c r="G260" s="68"/>
      <c r="H260" s="68"/>
    </row>
    <row r="261" spans="1:8" customFormat="1" ht="15">
      <c r="A261" s="3"/>
      <c r="B261" s="68"/>
      <c r="C261" s="68"/>
      <c r="D261" s="68"/>
      <c r="E261" s="69"/>
      <c r="F261" s="68"/>
      <c r="G261" s="68"/>
      <c r="H261" s="68"/>
    </row>
    <row r="262" spans="1:8" customFormat="1" ht="15">
      <c r="A262" s="3"/>
      <c r="B262" s="68"/>
      <c r="C262" s="68"/>
      <c r="D262" s="68"/>
      <c r="E262" s="69"/>
      <c r="F262" s="68"/>
      <c r="G262" s="68"/>
      <c r="H262" s="68"/>
    </row>
    <row r="263" spans="1:8" customFormat="1" ht="15">
      <c r="A263" s="3"/>
      <c r="B263" s="68"/>
      <c r="C263" s="68"/>
      <c r="D263" s="68"/>
      <c r="E263" s="69"/>
      <c r="F263" s="68"/>
      <c r="G263" s="68"/>
      <c r="H263" s="68"/>
    </row>
    <row r="264" spans="1:8" customFormat="1" ht="15">
      <c r="A264" s="3"/>
      <c r="B264" s="68"/>
      <c r="C264" s="68"/>
      <c r="D264" s="68"/>
      <c r="E264" s="69"/>
      <c r="F264" s="68"/>
      <c r="G264" s="68"/>
      <c r="H264" s="68"/>
    </row>
    <row r="265" spans="1:8" customFormat="1" ht="15">
      <c r="A265" s="3"/>
      <c r="B265" s="68"/>
      <c r="C265" s="68"/>
      <c r="D265" s="68"/>
      <c r="E265" s="69"/>
      <c r="F265" s="68"/>
      <c r="G265" s="68"/>
      <c r="H265" s="68"/>
    </row>
    <row r="266" spans="1:8" customFormat="1" ht="15">
      <c r="A266" s="3"/>
      <c r="B266" s="68"/>
      <c r="C266" s="68"/>
      <c r="D266" s="68"/>
      <c r="E266" s="69"/>
      <c r="F266" s="68"/>
      <c r="G266" s="68"/>
      <c r="H266" s="68"/>
    </row>
    <row r="267" spans="1:8" customFormat="1" ht="15">
      <c r="A267" s="3"/>
      <c r="B267" s="68"/>
      <c r="C267" s="68"/>
      <c r="D267" s="68"/>
      <c r="E267" s="69"/>
      <c r="F267" s="68"/>
      <c r="G267" s="68"/>
      <c r="H267" s="68"/>
    </row>
    <row r="268" spans="1:8" customFormat="1" ht="15">
      <c r="A268" s="3"/>
      <c r="B268" s="68"/>
      <c r="C268" s="68"/>
      <c r="D268" s="68"/>
      <c r="E268" s="69"/>
      <c r="F268" s="68"/>
      <c r="G268" s="68"/>
      <c r="H268" s="68"/>
    </row>
    <row r="269" spans="1:8" customFormat="1" ht="15">
      <c r="A269" s="3"/>
      <c r="B269" s="68"/>
      <c r="C269" s="68"/>
      <c r="D269" s="68"/>
      <c r="E269" s="69"/>
      <c r="F269" s="68"/>
      <c r="G269" s="68"/>
      <c r="H269" s="68"/>
    </row>
    <row r="270" spans="1:8" customFormat="1" ht="15">
      <c r="A270" s="3"/>
      <c r="B270" s="68"/>
      <c r="C270" s="68"/>
      <c r="D270" s="68"/>
      <c r="E270" s="69"/>
      <c r="F270" s="68"/>
      <c r="G270" s="68"/>
      <c r="H270" s="68"/>
    </row>
    <row r="271" spans="1:8" customFormat="1" ht="15">
      <c r="A271" s="3"/>
      <c r="B271" s="68"/>
      <c r="C271" s="68"/>
      <c r="D271" s="68"/>
      <c r="E271" s="69"/>
      <c r="F271" s="68"/>
      <c r="G271" s="68"/>
      <c r="H271" s="68"/>
    </row>
    <row r="272" spans="1:8" customFormat="1" ht="15">
      <c r="A272" s="3"/>
      <c r="B272" s="68"/>
      <c r="C272" s="68"/>
      <c r="D272" s="68"/>
      <c r="E272" s="69"/>
      <c r="F272" s="68"/>
      <c r="G272" s="68"/>
      <c r="H272" s="68"/>
    </row>
    <row r="273" spans="1:8" customFormat="1" ht="15">
      <c r="A273" s="3"/>
      <c r="B273" s="68"/>
      <c r="C273" s="68"/>
      <c r="D273" s="68"/>
      <c r="E273" s="69"/>
      <c r="F273" s="68"/>
      <c r="G273" s="68"/>
      <c r="H273" s="68"/>
    </row>
    <row r="274" spans="1:8" customFormat="1" ht="15">
      <c r="A274" s="3"/>
      <c r="B274" s="68"/>
      <c r="C274" s="68"/>
      <c r="D274" s="68"/>
      <c r="E274" s="69"/>
      <c r="F274" s="68"/>
      <c r="G274" s="68"/>
      <c r="H274" s="68"/>
    </row>
    <row r="275" spans="1:8" customFormat="1" ht="15">
      <c r="A275" s="3"/>
      <c r="B275" s="68"/>
      <c r="C275" s="68"/>
      <c r="D275" s="68"/>
      <c r="E275" s="69"/>
      <c r="F275" s="68"/>
      <c r="G275" s="68"/>
      <c r="H275" s="68"/>
    </row>
    <row r="276" spans="1:8" customFormat="1" ht="15">
      <c r="A276" s="3"/>
      <c r="B276" s="68"/>
      <c r="C276" s="68"/>
      <c r="D276" s="68"/>
      <c r="E276" s="69"/>
      <c r="F276" s="68"/>
      <c r="G276" s="68"/>
      <c r="H276" s="68"/>
    </row>
    <row r="277" spans="1:8" customFormat="1" ht="15">
      <c r="A277" s="3"/>
      <c r="B277" s="68"/>
      <c r="C277" s="68"/>
      <c r="D277" s="68"/>
      <c r="E277" s="69"/>
      <c r="F277" s="68"/>
      <c r="G277" s="68"/>
      <c r="H277" s="68"/>
    </row>
    <row r="278" spans="1:8" customFormat="1" ht="15">
      <c r="A278" s="3"/>
      <c r="B278" s="68"/>
      <c r="C278" s="68"/>
      <c r="D278" s="68"/>
      <c r="E278" s="69"/>
      <c r="F278" s="68"/>
      <c r="G278" s="68"/>
      <c r="H278" s="68"/>
    </row>
    <row r="279" spans="1:8" customFormat="1" ht="15">
      <c r="A279" s="3"/>
      <c r="B279" s="68"/>
      <c r="C279" s="68"/>
      <c r="D279" s="68"/>
      <c r="E279" s="69"/>
      <c r="F279" s="68"/>
      <c r="G279" s="68"/>
      <c r="H279" s="68"/>
    </row>
    <row r="280" spans="1:8" customFormat="1" ht="15">
      <c r="A280" s="3"/>
      <c r="B280" s="68"/>
      <c r="C280" s="68"/>
      <c r="D280" s="68"/>
      <c r="E280" s="69"/>
      <c r="F280" s="68"/>
      <c r="G280" s="68"/>
      <c r="H280" s="68"/>
    </row>
    <row r="281" spans="1:8" customFormat="1" ht="15">
      <c r="A281" s="3"/>
      <c r="B281" s="68"/>
      <c r="C281" s="68"/>
      <c r="D281" s="68"/>
      <c r="E281" s="69"/>
      <c r="F281" s="68"/>
      <c r="G281" s="68"/>
      <c r="H281" s="68"/>
    </row>
    <row r="282" spans="1:8" customFormat="1" ht="15">
      <c r="A282" s="3"/>
      <c r="B282" s="68"/>
      <c r="C282" s="68"/>
      <c r="D282" s="68"/>
      <c r="E282" s="69"/>
      <c r="F282" s="68"/>
      <c r="G282" s="68"/>
      <c r="H282" s="68"/>
    </row>
    <row r="283" spans="1:8" customFormat="1" ht="15">
      <c r="A283" s="3"/>
      <c r="B283" s="68"/>
      <c r="C283" s="68"/>
      <c r="D283" s="68"/>
      <c r="E283" s="69"/>
      <c r="F283" s="68"/>
      <c r="G283" s="68"/>
      <c r="H283" s="68"/>
    </row>
    <row r="284" spans="1:8" customFormat="1" ht="15">
      <c r="A284" s="3"/>
      <c r="B284" s="68"/>
      <c r="C284" s="68"/>
      <c r="D284" s="68"/>
      <c r="E284" s="69"/>
      <c r="F284" s="68"/>
      <c r="G284" s="68"/>
      <c r="H284" s="68"/>
    </row>
    <row r="285" spans="1:8" customFormat="1" ht="15">
      <c r="A285" s="3"/>
      <c r="B285" s="68"/>
      <c r="C285" s="68"/>
      <c r="D285" s="68"/>
      <c r="E285" s="69"/>
      <c r="F285" s="68"/>
      <c r="G285" s="68"/>
      <c r="H285" s="68"/>
    </row>
    <row r="286" spans="1:8" customFormat="1" ht="15">
      <c r="A286" s="3"/>
      <c r="B286" s="68"/>
      <c r="C286" s="68"/>
      <c r="D286" s="68"/>
      <c r="E286" s="69"/>
      <c r="F286" s="68"/>
      <c r="G286" s="68"/>
      <c r="H286" s="68"/>
    </row>
    <row r="287" spans="1:8" customFormat="1" ht="15">
      <c r="A287" s="3"/>
      <c r="B287" s="68"/>
      <c r="C287" s="68"/>
      <c r="D287" s="68"/>
      <c r="E287" s="69"/>
      <c r="F287" s="68"/>
      <c r="G287" s="68"/>
      <c r="H287" s="68"/>
    </row>
    <row r="288" spans="1:8" customFormat="1" ht="15">
      <c r="A288" s="3"/>
      <c r="B288" s="68"/>
      <c r="C288" s="68"/>
      <c r="D288" s="68"/>
      <c r="E288" s="69"/>
      <c r="F288" s="68"/>
      <c r="G288" s="68"/>
      <c r="H288" s="68"/>
    </row>
    <row r="289" spans="1:8" customFormat="1" ht="15">
      <c r="A289" s="3"/>
      <c r="B289" s="68"/>
      <c r="C289" s="68"/>
      <c r="D289" s="68"/>
      <c r="E289" s="69"/>
      <c r="F289" s="68"/>
      <c r="G289" s="68"/>
      <c r="H289" s="68"/>
    </row>
    <row r="290" spans="1:8" customFormat="1" ht="15">
      <c r="A290" s="3"/>
      <c r="B290" s="68"/>
      <c r="C290" s="68"/>
      <c r="D290" s="68"/>
      <c r="E290" s="69"/>
      <c r="F290" s="68"/>
      <c r="G290" s="68"/>
      <c r="H290" s="68"/>
    </row>
    <row r="291" spans="1:8" customFormat="1" ht="15">
      <c r="A291" s="3"/>
      <c r="B291" s="68"/>
      <c r="C291" s="68"/>
      <c r="D291" s="68"/>
      <c r="E291" s="69"/>
      <c r="F291" s="68"/>
      <c r="G291" s="68"/>
      <c r="H291" s="68"/>
    </row>
    <row r="292" spans="1:8" customFormat="1" ht="15">
      <c r="A292" s="3"/>
      <c r="B292" s="68"/>
      <c r="C292" s="68"/>
      <c r="D292" s="68"/>
      <c r="E292" s="69"/>
      <c r="F292" s="68"/>
      <c r="G292" s="68"/>
      <c r="H292" s="68"/>
    </row>
    <row r="293" spans="1:8" customFormat="1" ht="15">
      <c r="A293" s="3"/>
      <c r="B293" s="68"/>
      <c r="C293" s="68"/>
      <c r="D293" s="68"/>
      <c r="E293" s="69"/>
      <c r="F293" s="68"/>
      <c r="G293" s="68"/>
      <c r="H293" s="68"/>
    </row>
    <row r="294" spans="1:8" customFormat="1" ht="15">
      <c r="A294" s="3"/>
      <c r="B294" s="68"/>
      <c r="C294" s="68"/>
      <c r="D294" s="68"/>
      <c r="E294" s="69"/>
      <c r="F294" s="68"/>
      <c r="G294" s="68"/>
      <c r="H294" s="68"/>
    </row>
    <row r="295" spans="1:8" customFormat="1" ht="15">
      <c r="A295" s="3"/>
      <c r="B295" s="68"/>
      <c r="C295" s="68"/>
      <c r="D295" s="68"/>
      <c r="E295" s="69"/>
      <c r="F295" s="68"/>
      <c r="G295" s="68"/>
      <c r="H295" s="68"/>
    </row>
    <row r="296" spans="1:8" customFormat="1" ht="15">
      <c r="A296" s="3"/>
      <c r="B296" s="68"/>
      <c r="C296" s="68"/>
      <c r="D296" s="68"/>
      <c r="E296" s="69"/>
      <c r="F296" s="68"/>
      <c r="G296" s="68"/>
      <c r="H296" s="68"/>
    </row>
    <row r="297" spans="1:8" customFormat="1" ht="15">
      <c r="A297" s="3"/>
      <c r="B297" s="68"/>
      <c r="C297" s="68"/>
      <c r="D297" s="68"/>
      <c r="E297" s="69"/>
      <c r="F297" s="68"/>
      <c r="G297" s="68"/>
      <c r="H297" s="68"/>
    </row>
    <row r="298" spans="1:8" customFormat="1" ht="15">
      <c r="A298" s="3"/>
      <c r="B298" s="68"/>
      <c r="C298" s="68"/>
      <c r="D298" s="68"/>
      <c r="E298" s="69"/>
      <c r="F298" s="68"/>
      <c r="G298" s="68"/>
      <c r="H298" s="68"/>
    </row>
    <row r="299" spans="1:8" customFormat="1" ht="15">
      <c r="A299" s="3"/>
      <c r="B299" s="68"/>
      <c r="C299" s="68"/>
      <c r="D299" s="68"/>
      <c r="E299" s="69"/>
      <c r="F299" s="68"/>
      <c r="G299" s="68"/>
      <c r="H299" s="68"/>
    </row>
    <row r="300" spans="1:8" customFormat="1" ht="15">
      <c r="A300" s="3"/>
      <c r="B300" s="68"/>
      <c r="C300" s="68"/>
      <c r="D300" s="68"/>
      <c r="E300" s="69"/>
      <c r="F300" s="68"/>
      <c r="G300" s="68"/>
      <c r="H300" s="68"/>
    </row>
    <row r="301" spans="1:8" customFormat="1" ht="15">
      <c r="A301" s="3"/>
      <c r="B301" s="68"/>
      <c r="C301" s="68"/>
      <c r="D301" s="68"/>
      <c r="E301" s="69"/>
      <c r="F301" s="68"/>
      <c r="G301" s="68"/>
      <c r="H301" s="68"/>
    </row>
    <row r="302" spans="1:8" customFormat="1" ht="15">
      <c r="A302" s="3"/>
      <c r="B302" s="68"/>
      <c r="C302" s="68"/>
      <c r="D302" s="68"/>
      <c r="E302" s="69"/>
      <c r="F302" s="68"/>
      <c r="G302" s="68"/>
      <c r="H302" s="68"/>
    </row>
    <row r="303" spans="1:8" customFormat="1" ht="15">
      <c r="A303" s="3"/>
      <c r="B303" s="68"/>
      <c r="C303" s="68"/>
      <c r="D303" s="68"/>
      <c r="E303" s="69"/>
      <c r="F303" s="68"/>
      <c r="G303" s="68"/>
      <c r="H303" s="68"/>
    </row>
    <row r="304" spans="1:8" customFormat="1" ht="15">
      <c r="A304" s="3"/>
      <c r="B304" s="68"/>
      <c r="C304" s="68"/>
      <c r="D304" s="68"/>
      <c r="E304" s="69"/>
      <c r="F304" s="68"/>
      <c r="G304" s="68"/>
      <c r="H304" s="68"/>
    </row>
    <row r="305" spans="1:8" customFormat="1" ht="15">
      <c r="A305" s="3"/>
      <c r="B305" s="68"/>
      <c r="C305" s="68"/>
      <c r="D305" s="68"/>
      <c r="E305" s="69"/>
      <c r="F305" s="68"/>
      <c r="G305" s="68"/>
      <c r="H305" s="68"/>
    </row>
    <row r="306" spans="1:8" customFormat="1" ht="15">
      <c r="A306" s="3"/>
      <c r="B306" s="68"/>
      <c r="C306" s="68"/>
      <c r="D306" s="68"/>
      <c r="E306" s="69"/>
      <c r="F306" s="68"/>
      <c r="G306" s="68"/>
      <c r="H306" s="68"/>
    </row>
    <row r="307" spans="1:8" customFormat="1" ht="15">
      <c r="A307" s="3"/>
      <c r="B307" s="68"/>
      <c r="C307" s="68"/>
      <c r="D307" s="68"/>
      <c r="E307" s="69"/>
      <c r="F307" s="68"/>
      <c r="G307" s="68"/>
      <c r="H307" s="68"/>
    </row>
    <row r="308" spans="1:8" customFormat="1" ht="15">
      <c r="A308" s="3"/>
      <c r="B308" s="68"/>
      <c r="C308" s="68"/>
      <c r="D308" s="68"/>
      <c r="E308" s="69"/>
      <c r="F308" s="68"/>
      <c r="G308" s="68"/>
      <c r="H308" s="68"/>
    </row>
    <row r="309" spans="1:8" customFormat="1" ht="15">
      <c r="A309" s="3"/>
      <c r="B309" s="68"/>
      <c r="C309" s="68"/>
      <c r="D309" s="68"/>
      <c r="E309" s="69"/>
      <c r="F309" s="68"/>
      <c r="G309" s="68"/>
      <c r="H309" s="68"/>
    </row>
    <row r="310" spans="1:8" customFormat="1" ht="15">
      <c r="A310" s="3"/>
      <c r="B310" s="68"/>
      <c r="C310" s="68"/>
      <c r="D310" s="68"/>
      <c r="E310" s="69"/>
      <c r="F310" s="68"/>
      <c r="G310" s="68"/>
      <c r="H310" s="68"/>
    </row>
    <row r="311" spans="1:8" customFormat="1" ht="15">
      <c r="A311" s="3"/>
      <c r="B311" s="68"/>
      <c r="C311" s="68"/>
      <c r="D311" s="68"/>
      <c r="E311" s="69"/>
      <c r="F311" s="68"/>
      <c r="G311" s="68"/>
      <c r="H311" s="68"/>
    </row>
    <row r="312" spans="1:8" customFormat="1" ht="15">
      <c r="A312" s="3"/>
      <c r="B312" s="68"/>
      <c r="C312" s="68"/>
      <c r="D312" s="68"/>
      <c r="E312" s="69"/>
      <c r="F312" s="68"/>
      <c r="G312" s="68"/>
      <c r="H312" s="68"/>
    </row>
    <row r="313" spans="1:8" customFormat="1" ht="15">
      <c r="A313" s="3"/>
      <c r="B313" s="68"/>
      <c r="C313" s="68"/>
      <c r="D313" s="68"/>
      <c r="E313" s="69"/>
      <c r="F313" s="68"/>
      <c r="G313" s="68"/>
      <c r="H313" s="68"/>
    </row>
    <row r="314" spans="1:8" customFormat="1" ht="15">
      <c r="A314" s="3"/>
      <c r="B314" s="68"/>
      <c r="C314" s="68"/>
      <c r="D314" s="68"/>
      <c r="E314" s="69"/>
      <c r="F314" s="68"/>
      <c r="G314" s="68"/>
      <c r="H314" s="68"/>
    </row>
    <row r="315" spans="1:8" customFormat="1" ht="15">
      <c r="A315" s="3"/>
      <c r="B315" s="68"/>
      <c r="C315" s="68"/>
      <c r="D315" s="68"/>
      <c r="E315" s="69"/>
      <c r="F315" s="68"/>
      <c r="G315" s="68"/>
      <c r="H315" s="68"/>
    </row>
    <row r="316" spans="1:8" customFormat="1" ht="15">
      <c r="A316" s="3"/>
      <c r="B316" s="68"/>
      <c r="C316" s="68"/>
      <c r="D316" s="68"/>
      <c r="E316" s="69"/>
      <c r="F316" s="68"/>
      <c r="G316" s="68"/>
      <c r="H316" s="68"/>
    </row>
    <row r="317" spans="1:8" customFormat="1" ht="15">
      <c r="A317" s="3"/>
      <c r="B317" s="68"/>
      <c r="C317" s="68"/>
      <c r="D317" s="68"/>
      <c r="E317" s="69"/>
      <c r="F317" s="68"/>
      <c r="G317" s="68"/>
      <c r="H317" s="68"/>
    </row>
    <row r="318" spans="1:8" customFormat="1" ht="15">
      <c r="A318" s="3"/>
      <c r="B318" s="68"/>
      <c r="C318" s="68"/>
      <c r="D318" s="68"/>
      <c r="E318" s="69"/>
      <c r="F318" s="68"/>
      <c r="G318" s="68"/>
      <c r="H318" s="68"/>
    </row>
    <row r="319" spans="1:8" customFormat="1" ht="15">
      <c r="A319" s="3"/>
      <c r="B319" s="68"/>
      <c r="C319" s="68"/>
      <c r="D319" s="68"/>
      <c r="E319" s="69"/>
      <c r="F319" s="68"/>
      <c r="G319" s="68"/>
      <c r="H319" s="68"/>
    </row>
    <row r="320" spans="1:8" customFormat="1" ht="15">
      <c r="A320" s="3"/>
      <c r="B320" s="68"/>
      <c r="C320" s="68"/>
      <c r="D320" s="68"/>
      <c r="E320" s="69"/>
      <c r="F320" s="68"/>
      <c r="G320" s="68"/>
      <c r="H320" s="68"/>
    </row>
    <row r="321" spans="1:8" customFormat="1" ht="15">
      <c r="A321" s="3"/>
      <c r="B321" s="68"/>
      <c r="C321" s="68"/>
      <c r="D321" s="68"/>
      <c r="E321" s="69"/>
      <c r="F321" s="68"/>
      <c r="G321" s="68"/>
      <c r="H321" s="68"/>
    </row>
    <row r="322" spans="1:8" customFormat="1" ht="15">
      <c r="A322" s="3"/>
      <c r="B322" s="68"/>
      <c r="C322" s="68"/>
      <c r="D322" s="68"/>
      <c r="E322" s="69"/>
      <c r="F322" s="68"/>
      <c r="G322" s="68"/>
      <c r="H322" s="68"/>
    </row>
    <row r="323" spans="1:8" customFormat="1" ht="15">
      <c r="A323" s="3"/>
      <c r="B323" s="68"/>
      <c r="C323" s="68"/>
      <c r="D323" s="68"/>
      <c r="E323" s="69"/>
      <c r="F323" s="68"/>
      <c r="G323" s="68"/>
      <c r="H323" s="68"/>
    </row>
    <row r="324" spans="1:8" customFormat="1" ht="15">
      <c r="A324" s="3"/>
      <c r="B324" s="68"/>
      <c r="C324" s="68"/>
      <c r="D324" s="68"/>
      <c r="E324" s="69"/>
      <c r="F324" s="68"/>
      <c r="G324" s="68"/>
      <c r="H324" s="68"/>
    </row>
    <row r="325" spans="1:8" customFormat="1" ht="15">
      <c r="A325" s="3"/>
      <c r="B325" s="68"/>
      <c r="C325" s="68"/>
      <c r="D325" s="68"/>
      <c r="E325" s="69"/>
      <c r="F325" s="68"/>
      <c r="G325" s="68"/>
      <c r="H325" s="68"/>
    </row>
    <row r="326" spans="1:8" customFormat="1" ht="15">
      <c r="A326" s="3"/>
      <c r="B326" s="68"/>
      <c r="C326" s="68"/>
      <c r="D326" s="68"/>
      <c r="E326" s="69"/>
      <c r="F326" s="68"/>
      <c r="G326" s="68"/>
      <c r="H326" s="68"/>
    </row>
    <row r="327" spans="1:8" customFormat="1" ht="15">
      <c r="A327" s="3"/>
      <c r="B327" s="68"/>
      <c r="C327" s="68"/>
      <c r="D327" s="68"/>
      <c r="E327" s="69"/>
      <c r="F327" s="68"/>
      <c r="G327" s="68"/>
      <c r="H327" s="68"/>
    </row>
    <row r="328" spans="1:8" customFormat="1" ht="15">
      <c r="A328" s="3"/>
      <c r="B328" s="68"/>
      <c r="C328" s="68"/>
      <c r="D328" s="68"/>
      <c r="E328" s="69"/>
      <c r="F328" s="68"/>
      <c r="G328" s="68"/>
      <c r="H328" s="68"/>
    </row>
    <row r="329" spans="1:8" customFormat="1" ht="15">
      <c r="A329" s="3"/>
      <c r="B329" s="68"/>
      <c r="C329" s="68"/>
      <c r="D329" s="68"/>
      <c r="E329" s="69"/>
      <c r="F329" s="68"/>
      <c r="G329" s="68"/>
      <c r="H329" s="68"/>
    </row>
    <row r="330" spans="1:8" customFormat="1" ht="15">
      <c r="A330" s="3"/>
      <c r="B330" s="68"/>
      <c r="C330" s="68"/>
      <c r="D330" s="68"/>
      <c r="E330" s="69"/>
      <c r="F330" s="68"/>
      <c r="G330" s="68"/>
      <c r="H330" s="68"/>
    </row>
    <row r="331" spans="1:8" customFormat="1" ht="15">
      <c r="A331" s="3"/>
      <c r="B331" s="68"/>
      <c r="C331" s="68"/>
      <c r="D331" s="68"/>
      <c r="E331" s="69"/>
      <c r="F331" s="68"/>
      <c r="G331" s="68"/>
      <c r="H331" s="68"/>
    </row>
    <row r="332" spans="1:8" customFormat="1" ht="15">
      <c r="A332" s="3"/>
      <c r="B332" s="68"/>
      <c r="C332" s="68"/>
      <c r="D332" s="68"/>
      <c r="E332" s="69"/>
      <c r="F332" s="68"/>
      <c r="G332" s="68"/>
      <c r="H332" s="68"/>
    </row>
    <row r="333" spans="1:8" customFormat="1" ht="15">
      <c r="A333" s="3"/>
      <c r="B333" s="68"/>
      <c r="C333" s="68"/>
      <c r="D333" s="68"/>
      <c r="E333" s="69"/>
      <c r="F333" s="68"/>
      <c r="G333" s="68"/>
      <c r="H333" s="68"/>
    </row>
    <row r="334" spans="1:8" customFormat="1" ht="15">
      <c r="A334" s="3"/>
      <c r="B334" s="68"/>
      <c r="C334" s="68"/>
      <c r="D334" s="68"/>
      <c r="E334" s="69"/>
      <c r="F334" s="68"/>
      <c r="G334" s="68"/>
      <c r="H334" s="68"/>
    </row>
    <row r="335" spans="1:8" customFormat="1" ht="15">
      <c r="A335" s="3"/>
      <c r="B335" s="68"/>
      <c r="C335" s="68"/>
      <c r="D335" s="68"/>
      <c r="E335" s="69"/>
      <c r="F335" s="68"/>
      <c r="G335" s="68"/>
      <c r="H335" s="68"/>
    </row>
    <row r="336" spans="1:8" customFormat="1" ht="15">
      <c r="A336" s="3"/>
      <c r="B336" s="68"/>
      <c r="C336" s="68"/>
      <c r="D336" s="68"/>
      <c r="E336" s="69"/>
      <c r="F336" s="68"/>
      <c r="G336" s="68"/>
      <c r="H336" s="68"/>
    </row>
    <row r="337" spans="1:8" customFormat="1" ht="15">
      <c r="A337" s="3"/>
      <c r="B337" s="68"/>
      <c r="C337" s="68"/>
      <c r="D337" s="68"/>
      <c r="E337" s="69"/>
      <c r="F337" s="68"/>
      <c r="G337" s="68"/>
      <c r="H337" s="68"/>
    </row>
    <row r="338" spans="1:8" customFormat="1" ht="15">
      <c r="A338" s="3"/>
      <c r="B338" s="68"/>
      <c r="C338" s="68"/>
      <c r="D338" s="68"/>
      <c r="E338" s="69"/>
      <c r="F338" s="68"/>
      <c r="G338" s="68"/>
      <c r="H338" s="68"/>
    </row>
    <row r="339" spans="1:8" customFormat="1" ht="15">
      <c r="A339" s="3"/>
      <c r="B339" s="68"/>
      <c r="C339" s="68"/>
      <c r="D339" s="68"/>
      <c r="E339" s="69"/>
      <c r="F339" s="68"/>
      <c r="G339" s="68"/>
      <c r="H339" s="68"/>
    </row>
    <row r="340" spans="1:8" customFormat="1" ht="15">
      <c r="A340" s="3"/>
      <c r="B340" s="68"/>
      <c r="C340" s="68"/>
      <c r="D340" s="68"/>
      <c r="E340" s="69"/>
      <c r="F340" s="68"/>
      <c r="G340" s="68"/>
      <c r="H340" s="68"/>
    </row>
    <row r="341" spans="1:8" customFormat="1" ht="15">
      <c r="A341" s="3"/>
      <c r="B341" s="68"/>
      <c r="C341" s="68"/>
      <c r="D341" s="68"/>
      <c r="E341" s="69"/>
      <c r="F341" s="68"/>
      <c r="G341" s="68"/>
      <c r="H341" s="68"/>
    </row>
    <row r="342" spans="1:8" customFormat="1" ht="15">
      <c r="A342" s="3"/>
      <c r="B342" s="68"/>
      <c r="C342" s="68"/>
      <c r="D342" s="68"/>
      <c r="E342" s="69"/>
      <c r="F342" s="68"/>
      <c r="G342" s="68"/>
      <c r="H342" s="68"/>
    </row>
    <row r="343" spans="1:8" customFormat="1" ht="15">
      <c r="A343" s="3"/>
      <c r="B343" s="68"/>
      <c r="C343" s="68"/>
      <c r="D343" s="68"/>
      <c r="E343" s="69"/>
      <c r="F343" s="68"/>
      <c r="G343" s="68"/>
      <c r="H343" s="68"/>
    </row>
    <row r="344" spans="1:8" customFormat="1" ht="15">
      <c r="A344" s="3"/>
      <c r="B344" s="68"/>
      <c r="C344" s="68"/>
      <c r="D344" s="68"/>
      <c r="E344" s="69"/>
      <c r="F344" s="68"/>
      <c r="G344" s="68"/>
      <c r="H344" s="68"/>
    </row>
    <row r="345" spans="1:8" customFormat="1" ht="15">
      <c r="A345" s="3"/>
      <c r="B345" s="68"/>
      <c r="C345" s="68"/>
      <c r="D345" s="68"/>
      <c r="E345" s="69"/>
      <c r="F345" s="68"/>
      <c r="G345" s="68"/>
      <c r="H345" s="68"/>
    </row>
    <row r="346" spans="1:8" customFormat="1" ht="15">
      <c r="A346" s="3"/>
      <c r="B346" s="68"/>
      <c r="C346" s="68"/>
      <c r="D346" s="68"/>
      <c r="E346" s="69"/>
      <c r="F346" s="68"/>
      <c r="G346" s="68"/>
      <c r="H346" s="68"/>
    </row>
    <row r="347" spans="1:8" customFormat="1" ht="15">
      <c r="A347" s="3"/>
      <c r="B347" s="68"/>
      <c r="C347" s="68"/>
      <c r="D347" s="68"/>
      <c r="E347" s="69"/>
      <c r="F347" s="68"/>
      <c r="G347" s="68"/>
      <c r="H347" s="68"/>
    </row>
    <row r="348" spans="1:8" customFormat="1" ht="15">
      <c r="A348" s="3"/>
      <c r="B348" s="68"/>
      <c r="C348" s="68"/>
      <c r="D348" s="68"/>
      <c r="E348" s="69"/>
      <c r="F348" s="68"/>
      <c r="G348" s="68"/>
      <c r="H348" s="68"/>
    </row>
    <row r="349" spans="1:8" customFormat="1" ht="15">
      <c r="A349" s="3"/>
      <c r="B349" s="68"/>
      <c r="C349" s="68"/>
      <c r="D349" s="68"/>
      <c r="E349" s="69"/>
      <c r="F349" s="68"/>
      <c r="G349" s="68"/>
      <c r="H349" s="68"/>
    </row>
    <row r="350" spans="1:8" customFormat="1" ht="15">
      <c r="A350" s="3"/>
      <c r="B350" s="68"/>
      <c r="C350" s="68"/>
      <c r="D350" s="68"/>
      <c r="E350" s="69"/>
      <c r="F350" s="68"/>
      <c r="G350" s="68"/>
      <c r="H350" s="68"/>
    </row>
    <row r="351" spans="1:8" customFormat="1" ht="15">
      <c r="A351" s="3"/>
      <c r="B351" s="68"/>
      <c r="C351" s="68"/>
      <c r="D351" s="68"/>
      <c r="E351" s="69"/>
      <c r="F351" s="68"/>
      <c r="G351" s="68"/>
      <c r="H351" s="68"/>
    </row>
    <row r="352" spans="1:8" customFormat="1" ht="15">
      <c r="A352" s="3"/>
      <c r="B352" s="68"/>
      <c r="C352" s="68"/>
      <c r="D352" s="68"/>
      <c r="E352" s="69"/>
      <c r="F352" s="68"/>
      <c r="G352" s="68"/>
      <c r="H352" s="68"/>
    </row>
    <row r="353" spans="1:8" customFormat="1" ht="15">
      <c r="A353" s="3"/>
      <c r="B353" s="68"/>
      <c r="C353" s="68"/>
      <c r="D353" s="68"/>
      <c r="E353" s="69"/>
      <c r="F353" s="68"/>
      <c r="G353" s="68"/>
      <c r="H353" s="68"/>
    </row>
    <row r="354" spans="1:8" customFormat="1" ht="15">
      <c r="A354" s="3"/>
      <c r="B354" s="68"/>
      <c r="C354" s="68"/>
      <c r="D354" s="68"/>
      <c r="E354" s="69"/>
      <c r="F354" s="68"/>
      <c r="G354" s="68"/>
      <c r="H354" s="68"/>
    </row>
    <row r="355" spans="1:8" customFormat="1" ht="15">
      <c r="A355" s="3"/>
      <c r="B355" s="68"/>
      <c r="C355" s="68"/>
      <c r="D355" s="68"/>
      <c r="E355" s="69"/>
      <c r="F355" s="68"/>
      <c r="G355" s="68"/>
      <c r="H355" s="68"/>
    </row>
    <row r="356" spans="1:8" customFormat="1" ht="15">
      <c r="A356" s="3"/>
      <c r="B356" s="68"/>
      <c r="C356" s="68"/>
      <c r="D356" s="68"/>
      <c r="E356" s="69"/>
      <c r="F356" s="68"/>
      <c r="G356" s="68"/>
      <c r="H356" s="68"/>
    </row>
    <row r="357" spans="1:8" customFormat="1" ht="15">
      <c r="A357" s="3"/>
      <c r="B357" s="68"/>
      <c r="C357" s="68"/>
      <c r="D357" s="68"/>
      <c r="E357" s="69"/>
      <c r="F357" s="68"/>
      <c r="G357" s="68"/>
      <c r="H357" s="68"/>
    </row>
    <row r="358" spans="1:8" customFormat="1" ht="15">
      <c r="A358" s="3"/>
      <c r="B358" s="68"/>
      <c r="C358" s="68"/>
      <c r="D358" s="68"/>
      <c r="E358" s="69"/>
      <c r="F358" s="68"/>
      <c r="G358" s="68"/>
      <c r="H358" s="68"/>
    </row>
    <row r="359" spans="1:8" customFormat="1" ht="15">
      <c r="A359" s="3"/>
      <c r="B359" s="68"/>
      <c r="C359" s="68"/>
      <c r="D359" s="68"/>
      <c r="E359" s="69"/>
      <c r="F359" s="68"/>
      <c r="G359" s="68"/>
      <c r="H359" s="68"/>
    </row>
    <row r="360" spans="1:8" customFormat="1" ht="15">
      <c r="A360" s="3"/>
      <c r="B360" s="68"/>
      <c r="C360" s="68"/>
      <c r="D360" s="68"/>
      <c r="E360" s="69"/>
      <c r="F360" s="68"/>
      <c r="G360" s="68"/>
      <c r="H360" s="68"/>
    </row>
    <row r="361" spans="1:8" customFormat="1" ht="15">
      <c r="A361" s="3"/>
      <c r="B361" s="68"/>
      <c r="C361" s="68"/>
      <c r="D361" s="68"/>
      <c r="E361" s="69"/>
      <c r="F361" s="68"/>
      <c r="G361" s="68"/>
      <c r="H361" s="68"/>
    </row>
    <row r="362" spans="1:8" customFormat="1" ht="15">
      <c r="A362" s="3"/>
      <c r="B362" s="68"/>
      <c r="C362" s="68"/>
      <c r="D362" s="68"/>
      <c r="E362" s="69"/>
      <c r="F362" s="68"/>
      <c r="G362" s="68"/>
      <c r="H362" s="68"/>
    </row>
    <row r="363" spans="1:8" customFormat="1" ht="15">
      <c r="A363" s="3"/>
      <c r="B363" s="68"/>
      <c r="C363" s="68"/>
      <c r="D363" s="68"/>
      <c r="E363" s="69"/>
      <c r="F363" s="68"/>
      <c r="G363" s="68"/>
      <c r="H363" s="68"/>
    </row>
    <row r="364" spans="1:8" customFormat="1" ht="15">
      <c r="A364" s="3"/>
      <c r="B364" s="68"/>
      <c r="C364" s="68"/>
      <c r="D364" s="68"/>
      <c r="E364" s="69"/>
      <c r="F364" s="68"/>
      <c r="G364" s="68"/>
      <c r="H364" s="68"/>
    </row>
    <row r="365" spans="1:8" customFormat="1" ht="15">
      <c r="A365" s="3"/>
      <c r="B365" s="68"/>
      <c r="C365" s="68"/>
      <c r="D365" s="68"/>
      <c r="E365" s="69"/>
      <c r="F365" s="68"/>
      <c r="G365" s="68"/>
      <c r="H365" s="68"/>
    </row>
    <row r="366" spans="1:8" customFormat="1" ht="15">
      <c r="A366" s="3"/>
      <c r="B366" s="68"/>
      <c r="C366" s="68"/>
      <c r="D366" s="68"/>
      <c r="E366" s="69"/>
      <c r="F366" s="68"/>
      <c r="G366" s="68"/>
      <c r="H366" s="68"/>
    </row>
    <row r="367" spans="1:8" customFormat="1" ht="15">
      <c r="A367" s="3"/>
      <c r="B367" s="68"/>
      <c r="C367" s="68"/>
      <c r="D367" s="68"/>
      <c r="E367" s="69"/>
      <c r="F367" s="68"/>
      <c r="G367" s="68"/>
      <c r="H367" s="68"/>
    </row>
    <row r="368" spans="1:8" customFormat="1" ht="15">
      <c r="A368" s="3"/>
      <c r="B368" s="68"/>
      <c r="C368" s="68"/>
      <c r="D368" s="68"/>
      <c r="E368" s="69"/>
      <c r="F368" s="68"/>
      <c r="G368" s="68"/>
      <c r="H368" s="68"/>
    </row>
    <row r="369" spans="1:8" customFormat="1" ht="15">
      <c r="A369" s="3"/>
      <c r="B369" s="68"/>
      <c r="C369" s="68"/>
      <c r="D369" s="68"/>
      <c r="E369" s="69"/>
      <c r="F369" s="68"/>
      <c r="G369" s="68"/>
      <c r="H369" s="68"/>
    </row>
    <row r="370" spans="1:8" customFormat="1" ht="15">
      <c r="A370" s="3"/>
      <c r="B370" s="68"/>
      <c r="C370" s="68"/>
      <c r="D370" s="68"/>
      <c r="E370" s="69"/>
      <c r="F370" s="68"/>
      <c r="G370" s="68"/>
      <c r="H370" s="68"/>
    </row>
    <row r="371" spans="1:8" customFormat="1" ht="15">
      <c r="A371" s="3"/>
      <c r="B371" s="68"/>
      <c r="C371" s="68"/>
      <c r="D371" s="68"/>
      <c r="E371" s="69"/>
      <c r="F371" s="68"/>
      <c r="G371" s="68"/>
      <c r="H371" s="68"/>
    </row>
    <row r="372" spans="1:8" customFormat="1" ht="15">
      <c r="A372" s="3"/>
      <c r="B372" s="68"/>
      <c r="C372" s="68"/>
      <c r="D372" s="68"/>
      <c r="E372" s="69"/>
      <c r="F372" s="68"/>
      <c r="G372" s="68"/>
      <c r="H372" s="68"/>
    </row>
    <row r="373" spans="1:8" customFormat="1" ht="15">
      <c r="A373" s="3"/>
      <c r="B373" s="68"/>
      <c r="C373" s="68"/>
      <c r="D373" s="68"/>
      <c r="E373" s="69"/>
      <c r="F373" s="68"/>
      <c r="G373" s="68"/>
      <c r="H373" s="68"/>
    </row>
    <row r="374" spans="1:8" customFormat="1" ht="15">
      <c r="A374" s="3"/>
      <c r="B374" s="68"/>
      <c r="C374" s="68"/>
      <c r="D374" s="68"/>
      <c r="E374" s="69"/>
      <c r="F374" s="68"/>
      <c r="G374" s="68"/>
      <c r="H374" s="68"/>
    </row>
    <row r="375" spans="1:8" customFormat="1" ht="15">
      <c r="A375" s="3"/>
      <c r="B375" s="68"/>
      <c r="C375" s="68"/>
      <c r="D375" s="68"/>
      <c r="E375" s="69"/>
      <c r="F375" s="68"/>
      <c r="G375" s="68"/>
      <c r="H375" s="68"/>
    </row>
    <row r="376" spans="1:8" customFormat="1" ht="15">
      <c r="A376" s="3"/>
      <c r="B376" s="68"/>
      <c r="C376" s="68"/>
      <c r="D376" s="68"/>
      <c r="E376" s="69"/>
      <c r="F376" s="68"/>
      <c r="G376" s="68"/>
      <c r="H376" s="68"/>
    </row>
    <row r="377" spans="1:8" customFormat="1" ht="15">
      <c r="A377" s="3"/>
      <c r="B377" s="68"/>
      <c r="C377" s="68"/>
      <c r="D377" s="68"/>
      <c r="E377" s="69"/>
      <c r="F377" s="68"/>
      <c r="G377" s="68"/>
      <c r="H377" s="68"/>
    </row>
    <row r="378" spans="1:8" customFormat="1" ht="15">
      <c r="A378" s="3"/>
      <c r="B378" s="68"/>
      <c r="C378" s="68"/>
      <c r="D378" s="68"/>
      <c r="E378" s="69"/>
      <c r="F378" s="68"/>
      <c r="G378" s="68"/>
      <c r="H378" s="68"/>
    </row>
    <row r="379" spans="1:8" customFormat="1" ht="15">
      <c r="A379" s="3"/>
      <c r="B379" s="68"/>
      <c r="C379" s="68"/>
      <c r="D379" s="68"/>
      <c r="E379" s="69"/>
      <c r="F379" s="68"/>
      <c r="G379" s="68"/>
      <c r="H379" s="68"/>
    </row>
    <row r="380" spans="1:8" customFormat="1" ht="15">
      <c r="A380" s="3"/>
      <c r="B380" s="68"/>
      <c r="C380" s="68"/>
      <c r="D380" s="68"/>
      <c r="E380" s="69"/>
      <c r="F380" s="68"/>
      <c r="G380" s="68"/>
      <c r="H380" s="68"/>
    </row>
    <row r="381" spans="1:8" customFormat="1" ht="15">
      <c r="A381" s="3"/>
      <c r="B381" s="68"/>
      <c r="C381" s="68"/>
      <c r="D381" s="68"/>
      <c r="E381" s="69"/>
      <c r="F381" s="68"/>
      <c r="G381" s="68"/>
      <c r="H381" s="68"/>
    </row>
    <row r="382" spans="1:8" customFormat="1" ht="15">
      <c r="A382" s="3"/>
      <c r="B382" s="68"/>
      <c r="C382" s="68"/>
      <c r="D382" s="68"/>
      <c r="E382" s="69"/>
      <c r="F382" s="68"/>
      <c r="G382" s="68"/>
      <c r="H382" s="68"/>
    </row>
    <row r="383" spans="1:8" customFormat="1" ht="15">
      <c r="A383" s="3"/>
      <c r="B383" s="68"/>
      <c r="C383" s="68"/>
      <c r="D383" s="68"/>
      <c r="E383" s="69"/>
      <c r="F383" s="68"/>
      <c r="G383" s="68"/>
      <c r="H383" s="68"/>
    </row>
    <row r="384" spans="1:8" customFormat="1" ht="15">
      <c r="A384" s="3"/>
      <c r="B384" s="68"/>
      <c r="C384" s="68"/>
      <c r="D384" s="68"/>
      <c r="E384" s="69"/>
      <c r="F384" s="68"/>
      <c r="G384" s="68"/>
      <c r="H384" s="68"/>
    </row>
    <row r="385" spans="1:8" customFormat="1" ht="15">
      <c r="A385" s="3"/>
      <c r="B385" s="68"/>
      <c r="C385" s="68"/>
      <c r="D385" s="68"/>
      <c r="E385" s="69"/>
      <c r="F385" s="68"/>
      <c r="G385" s="68"/>
      <c r="H385" s="68"/>
    </row>
    <row r="386" spans="1:8" customFormat="1" ht="15">
      <c r="A386" s="3"/>
      <c r="B386" s="68"/>
      <c r="C386" s="68"/>
      <c r="D386" s="68"/>
      <c r="E386" s="69"/>
      <c r="F386" s="68"/>
      <c r="G386" s="68"/>
      <c r="H386" s="68"/>
    </row>
    <row r="387" spans="1:8" customFormat="1" ht="15">
      <c r="A387" s="3"/>
      <c r="B387" s="68"/>
      <c r="C387" s="68"/>
      <c r="D387" s="68"/>
      <c r="E387" s="69"/>
      <c r="F387" s="68"/>
      <c r="G387" s="68"/>
      <c r="H387" s="68"/>
    </row>
    <row r="388" spans="1:8" customFormat="1" ht="15">
      <c r="A388" s="3"/>
      <c r="B388" s="68"/>
      <c r="C388" s="68"/>
      <c r="D388" s="68"/>
      <c r="E388" s="69"/>
      <c r="F388" s="68"/>
      <c r="G388" s="68"/>
      <c r="H388" s="68"/>
    </row>
    <row r="389" spans="1:8" customFormat="1" ht="15">
      <c r="A389" s="3"/>
      <c r="B389" s="68"/>
      <c r="C389" s="68"/>
      <c r="D389" s="68"/>
      <c r="E389" s="69"/>
      <c r="F389" s="68"/>
      <c r="G389" s="68"/>
      <c r="H389" s="68"/>
    </row>
    <row r="390" spans="1:8" customFormat="1" ht="15">
      <c r="A390" s="3"/>
      <c r="B390" s="68"/>
      <c r="C390" s="68"/>
      <c r="D390" s="68"/>
      <c r="E390" s="69"/>
      <c r="F390" s="68"/>
      <c r="G390" s="68"/>
      <c r="H390" s="68"/>
    </row>
    <row r="391" spans="1:8" customFormat="1" ht="15">
      <c r="A391" s="3"/>
      <c r="B391" s="68"/>
      <c r="C391" s="68"/>
      <c r="D391" s="68"/>
      <c r="E391" s="69"/>
      <c r="F391" s="68"/>
      <c r="G391" s="68"/>
      <c r="H391" s="68"/>
    </row>
    <row r="392" spans="1:8" customFormat="1" ht="15">
      <c r="A392" s="3"/>
      <c r="B392" s="68"/>
      <c r="C392" s="68"/>
      <c r="D392" s="68"/>
      <c r="E392" s="69"/>
      <c r="F392" s="68"/>
      <c r="G392" s="68"/>
      <c r="H392" s="68"/>
    </row>
    <row r="393" spans="1:8" customFormat="1" ht="15">
      <c r="A393" s="3"/>
      <c r="B393" s="68"/>
      <c r="C393" s="68"/>
      <c r="D393" s="68"/>
      <c r="E393" s="69"/>
      <c r="F393" s="68"/>
      <c r="G393" s="68"/>
      <c r="H393" s="68"/>
    </row>
    <row r="394" spans="1:8" customFormat="1" ht="15">
      <c r="A394" s="3"/>
      <c r="B394" s="68"/>
      <c r="C394" s="68"/>
      <c r="D394" s="68"/>
      <c r="E394" s="69"/>
      <c r="F394" s="68"/>
      <c r="G394" s="68"/>
      <c r="H394" s="68"/>
    </row>
    <row r="395" spans="1:8" customFormat="1" ht="15">
      <c r="A395" s="3"/>
      <c r="B395" s="68"/>
      <c r="C395" s="68"/>
      <c r="D395" s="68"/>
      <c r="E395" s="69"/>
      <c r="F395" s="68"/>
      <c r="G395" s="68"/>
      <c r="H395" s="68"/>
    </row>
    <row r="396" spans="1:8" customFormat="1" ht="15">
      <c r="A396" s="3"/>
      <c r="B396" s="68"/>
      <c r="C396" s="68"/>
      <c r="D396" s="68"/>
      <c r="E396" s="69"/>
      <c r="F396" s="68"/>
      <c r="G396" s="68"/>
      <c r="H396" s="68"/>
    </row>
    <row r="397" spans="1:8" customFormat="1" ht="15">
      <c r="A397" s="3"/>
      <c r="B397" s="68"/>
      <c r="C397" s="68"/>
      <c r="D397" s="68"/>
      <c r="E397" s="69"/>
      <c r="F397" s="68"/>
      <c r="G397" s="68"/>
      <c r="H397" s="68"/>
    </row>
    <row r="398" spans="1:8" customFormat="1" ht="15">
      <c r="A398" s="3"/>
      <c r="B398" s="68"/>
      <c r="C398" s="68"/>
      <c r="D398" s="68"/>
      <c r="E398" s="69"/>
      <c r="F398" s="68"/>
      <c r="G398" s="68"/>
      <c r="H398" s="68"/>
    </row>
    <row r="399" spans="1:8" customFormat="1" ht="15">
      <c r="A399" s="3"/>
      <c r="B399" s="68"/>
      <c r="C399" s="68"/>
      <c r="D399" s="68"/>
      <c r="E399" s="69"/>
      <c r="F399" s="68"/>
      <c r="G399" s="68"/>
      <c r="H399" s="68"/>
    </row>
    <row r="400" spans="1:8" customFormat="1" ht="15">
      <c r="A400" s="3"/>
      <c r="B400" s="68"/>
      <c r="C400" s="68"/>
      <c r="D400" s="68"/>
      <c r="E400" s="69"/>
      <c r="F400" s="68"/>
      <c r="G400" s="68"/>
      <c r="H400" s="68"/>
    </row>
    <row r="401" spans="1:8" customFormat="1" ht="15">
      <c r="A401" s="3"/>
      <c r="B401" s="68"/>
      <c r="C401" s="68"/>
      <c r="D401" s="68"/>
      <c r="E401" s="69"/>
      <c r="F401" s="68"/>
      <c r="G401" s="68"/>
      <c r="H401" s="68"/>
    </row>
    <row r="402" spans="1:8" customFormat="1" ht="15">
      <c r="A402" s="3"/>
      <c r="B402" s="68"/>
      <c r="C402" s="68"/>
      <c r="D402" s="68"/>
      <c r="E402" s="69"/>
      <c r="F402" s="68"/>
      <c r="G402" s="68"/>
      <c r="H402" s="68"/>
    </row>
    <row r="403" spans="1:8" customFormat="1" ht="15">
      <c r="A403" s="3"/>
      <c r="B403" s="68"/>
      <c r="C403" s="68"/>
      <c r="D403" s="68"/>
      <c r="E403" s="69"/>
      <c r="F403" s="68"/>
      <c r="G403" s="68"/>
      <c r="H403" s="68"/>
    </row>
    <row r="404" spans="1:8" customFormat="1" ht="15">
      <c r="A404" s="3"/>
      <c r="B404" s="68"/>
      <c r="C404" s="68"/>
      <c r="D404" s="68"/>
      <c r="E404" s="69"/>
      <c r="F404" s="68"/>
      <c r="G404" s="68"/>
      <c r="H404" s="68"/>
    </row>
    <row r="405" spans="1:8" customFormat="1" ht="15">
      <c r="A405" s="3"/>
      <c r="B405" s="68"/>
      <c r="C405" s="68"/>
      <c r="D405" s="68"/>
      <c r="E405" s="69"/>
      <c r="F405" s="68"/>
      <c r="G405" s="68"/>
      <c r="H405" s="68"/>
    </row>
    <row r="406" spans="1:8" customFormat="1" ht="15">
      <c r="A406" s="3"/>
      <c r="B406" s="68"/>
      <c r="C406" s="68"/>
      <c r="D406" s="68"/>
      <c r="E406" s="69"/>
      <c r="F406" s="68"/>
      <c r="G406" s="68"/>
      <c r="H406" s="68"/>
    </row>
    <row r="407" spans="1:8" customFormat="1" ht="15">
      <c r="A407" s="3"/>
      <c r="B407" s="68"/>
      <c r="C407" s="68"/>
      <c r="D407" s="68"/>
      <c r="E407" s="69"/>
      <c r="F407" s="68"/>
      <c r="G407" s="68"/>
      <c r="H407" s="68"/>
    </row>
    <row r="408" spans="1:8" customFormat="1" ht="15">
      <c r="A408" s="3"/>
      <c r="B408" s="68"/>
      <c r="C408" s="68"/>
      <c r="D408" s="68"/>
      <c r="E408" s="69"/>
      <c r="F408" s="68"/>
      <c r="G408" s="68"/>
      <c r="H408" s="68"/>
    </row>
    <row r="409" spans="1:8" customFormat="1" ht="15">
      <c r="A409" s="3"/>
      <c r="B409" s="68"/>
      <c r="C409" s="68"/>
      <c r="D409" s="68"/>
      <c r="E409" s="69"/>
      <c r="F409" s="68"/>
      <c r="G409" s="68"/>
      <c r="H409" s="68"/>
    </row>
    <row r="410" spans="1:8" customFormat="1" ht="15">
      <c r="A410" s="3"/>
      <c r="B410" s="68"/>
      <c r="C410" s="68"/>
      <c r="D410" s="68"/>
      <c r="E410" s="69"/>
      <c r="F410" s="68"/>
      <c r="G410" s="68"/>
      <c r="H410" s="68"/>
    </row>
    <row r="411" spans="1:8" customFormat="1" ht="15">
      <c r="A411" s="3"/>
      <c r="B411" s="68"/>
      <c r="C411" s="68"/>
      <c r="D411" s="68"/>
      <c r="E411" s="69"/>
      <c r="F411" s="68"/>
      <c r="G411" s="68"/>
      <c r="H411" s="68"/>
    </row>
    <row r="412" spans="1:8" customFormat="1" ht="15">
      <c r="A412" s="3"/>
      <c r="B412" s="68"/>
      <c r="C412" s="68"/>
      <c r="D412" s="68"/>
      <c r="E412" s="69"/>
      <c r="F412" s="68"/>
      <c r="G412" s="68"/>
      <c r="H412" s="68"/>
    </row>
    <row r="413" spans="1:8" customFormat="1" ht="15">
      <c r="A413" s="3"/>
      <c r="B413" s="68"/>
      <c r="C413" s="68"/>
      <c r="D413" s="68"/>
      <c r="E413" s="69"/>
      <c r="F413" s="68"/>
      <c r="G413" s="68"/>
      <c r="H413" s="68"/>
    </row>
    <row r="414" spans="1:8" customFormat="1" ht="15">
      <c r="A414" s="3"/>
      <c r="B414" s="68"/>
      <c r="C414" s="68"/>
      <c r="D414" s="68"/>
      <c r="E414" s="69"/>
      <c r="F414" s="68"/>
      <c r="G414" s="68"/>
      <c r="H414" s="68"/>
    </row>
    <row r="415" spans="1:8" customFormat="1" ht="15">
      <c r="A415" s="3"/>
      <c r="B415" s="68"/>
      <c r="C415" s="68"/>
      <c r="D415" s="68"/>
      <c r="E415" s="69"/>
      <c r="F415" s="68"/>
      <c r="G415" s="68"/>
      <c r="H415" s="68"/>
    </row>
    <row r="416" spans="1:8" customFormat="1" ht="15">
      <c r="A416" s="3"/>
      <c r="B416" s="68"/>
      <c r="C416" s="68"/>
      <c r="D416" s="68"/>
      <c r="E416" s="69"/>
      <c r="F416" s="68"/>
      <c r="G416" s="68"/>
      <c r="H416" s="68"/>
    </row>
    <row r="417" spans="1:8" customFormat="1" ht="15">
      <c r="A417" s="3"/>
      <c r="B417" s="68"/>
      <c r="C417" s="68"/>
      <c r="D417" s="68"/>
      <c r="E417" s="69"/>
      <c r="F417" s="68"/>
      <c r="G417" s="68"/>
      <c r="H417" s="68"/>
    </row>
    <row r="418" spans="1:8" customFormat="1" ht="15">
      <c r="A418" s="3"/>
      <c r="B418" s="68"/>
      <c r="C418" s="68"/>
      <c r="D418" s="68"/>
      <c r="E418" s="69"/>
      <c r="F418" s="68"/>
      <c r="G418" s="68"/>
      <c r="H418" s="68"/>
    </row>
    <row r="419" spans="1:8" customFormat="1" ht="15">
      <c r="A419" s="3"/>
      <c r="B419" s="68"/>
      <c r="C419" s="68"/>
      <c r="D419" s="68"/>
      <c r="E419" s="69"/>
      <c r="F419" s="68"/>
      <c r="G419" s="68"/>
      <c r="H419" s="68"/>
    </row>
    <row r="420" spans="1:8" customFormat="1" ht="15">
      <c r="A420" s="3"/>
      <c r="B420" s="68"/>
      <c r="C420" s="68"/>
      <c r="D420" s="68"/>
      <c r="E420" s="69"/>
      <c r="F420" s="68"/>
      <c r="G420" s="68"/>
      <c r="H420" s="68"/>
    </row>
    <row r="421" spans="1:8" customFormat="1" ht="15">
      <c r="A421" s="3"/>
      <c r="B421" s="68"/>
      <c r="C421" s="68"/>
      <c r="D421" s="68"/>
      <c r="E421" s="69"/>
      <c r="F421" s="68"/>
      <c r="G421" s="68"/>
      <c r="H421" s="68"/>
    </row>
    <row r="422" spans="1:8" customFormat="1" ht="15">
      <c r="A422" s="3"/>
      <c r="B422" s="68"/>
      <c r="C422" s="68"/>
      <c r="D422" s="68"/>
      <c r="E422" s="69"/>
      <c r="F422" s="68"/>
      <c r="G422" s="68"/>
      <c r="H422" s="68"/>
    </row>
    <row r="423" spans="1:8" customFormat="1" ht="15">
      <c r="A423" s="3"/>
      <c r="B423" s="68"/>
      <c r="C423" s="68"/>
      <c r="D423" s="68"/>
      <c r="E423" s="69"/>
      <c r="F423" s="68"/>
      <c r="G423" s="68"/>
      <c r="H423" s="68"/>
    </row>
    <row r="424" spans="1:8" customFormat="1" ht="15">
      <c r="A424" s="3"/>
      <c r="B424" s="68"/>
      <c r="C424" s="68"/>
      <c r="D424" s="68"/>
      <c r="E424" s="69"/>
      <c r="F424" s="68"/>
      <c r="G424" s="68"/>
      <c r="H424" s="68"/>
    </row>
    <row r="425" spans="1:8" customFormat="1" ht="15">
      <c r="A425" s="3"/>
      <c r="B425" s="68"/>
      <c r="C425" s="68"/>
      <c r="D425" s="68"/>
      <c r="E425" s="69"/>
      <c r="F425" s="68"/>
      <c r="G425" s="68"/>
      <c r="H425" s="68"/>
    </row>
    <row r="426" spans="1:8" customFormat="1" ht="15">
      <c r="A426" s="3"/>
      <c r="B426" s="68"/>
      <c r="C426" s="68"/>
      <c r="D426" s="68"/>
      <c r="E426" s="69"/>
      <c r="F426" s="68"/>
      <c r="G426" s="68"/>
      <c r="H426" s="68"/>
    </row>
    <row r="427" spans="1:8" customFormat="1" ht="15">
      <c r="A427" s="3"/>
      <c r="B427" s="68"/>
      <c r="C427" s="68"/>
      <c r="D427" s="68"/>
      <c r="E427" s="69"/>
      <c r="F427" s="68"/>
      <c r="G427" s="68"/>
      <c r="H427" s="68"/>
    </row>
    <row r="428" spans="1:8" customFormat="1" ht="15">
      <c r="A428" s="3"/>
      <c r="B428" s="68"/>
      <c r="C428" s="68"/>
      <c r="D428" s="68"/>
      <c r="E428" s="69"/>
      <c r="F428" s="68"/>
      <c r="G428" s="68"/>
      <c r="H428" s="68"/>
    </row>
    <row r="429" spans="1:8" customFormat="1" ht="15">
      <c r="A429" s="3"/>
      <c r="B429" s="68"/>
      <c r="C429" s="68"/>
      <c r="D429" s="68"/>
      <c r="E429" s="69"/>
      <c r="F429" s="68"/>
      <c r="G429" s="68"/>
      <c r="H429" s="68"/>
    </row>
    <row r="430" spans="1:8" customFormat="1" ht="15">
      <c r="A430" s="3"/>
      <c r="B430" s="68"/>
      <c r="C430" s="68"/>
      <c r="D430" s="68"/>
      <c r="E430" s="69"/>
      <c r="F430" s="68"/>
      <c r="G430" s="68"/>
      <c r="H430" s="68"/>
    </row>
    <row r="431" spans="1:8" customFormat="1" ht="15">
      <c r="A431" s="3"/>
      <c r="B431" s="68"/>
      <c r="C431" s="68"/>
      <c r="D431" s="68"/>
      <c r="E431" s="69"/>
      <c r="F431" s="68"/>
      <c r="G431" s="68"/>
      <c r="H431" s="68"/>
    </row>
    <row r="432" spans="1:8" customFormat="1" ht="15">
      <c r="A432" s="3"/>
      <c r="B432" s="68"/>
      <c r="C432" s="68"/>
      <c r="D432" s="68"/>
      <c r="E432" s="69"/>
      <c r="F432" s="68"/>
      <c r="G432" s="68"/>
      <c r="H432" s="68"/>
    </row>
    <row r="433" spans="1:8" customFormat="1" ht="15">
      <c r="A433" s="3"/>
      <c r="B433" s="68"/>
      <c r="C433" s="68"/>
      <c r="D433" s="68"/>
      <c r="E433" s="69"/>
      <c r="F433" s="68"/>
      <c r="G433" s="68"/>
      <c r="H433" s="68"/>
    </row>
    <row r="434" spans="1:8" customFormat="1" ht="15">
      <c r="A434" s="3"/>
      <c r="B434" s="68"/>
      <c r="C434" s="68"/>
      <c r="D434" s="68"/>
      <c r="E434" s="69"/>
      <c r="F434" s="68"/>
      <c r="G434" s="68"/>
      <c r="H434" s="68"/>
    </row>
    <row r="435" spans="1:8" customFormat="1" ht="15">
      <c r="A435" s="3"/>
      <c r="B435" s="68"/>
      <c r="C435" s="68"/>
      <c r="D435" s="68"/>
      <c r="E435" s="69"/>
      <c r="F435" s="68"/>
      <c r="G435" s="68"/>
      <c r="H435" s="68"/>
    </row>
    <row r="436" spans="1:8" customFormat="1" ht="15">
      <c r="A436" s="3"/>
      <c r="B436" s="68"/>
      <c r="C436" s="68"/>
      <c r="D436" s="68"/>
      <c r="E436" s="69"/>
      <c r="F436" s="68"/>
      <c r="G436" s="68"/>
      <c r="H436" s="68"/>
    </row>
    <row r="437" spans="1:8" customFormat="1" ht="15">
      <c r="A437" s="3"/>
      <c r="B437" s="68"/>
      <c r="C437" s="68"/>
      <c r="D437" s="68"/>
      <c r="E437" s="69"/>
      <c r="F437" s="68"/>
      <c r="G437" s="68"/>
      <c r="H437" s="68"/>
    </row>
    <row r="438" spans="1:8" customFormat="1" ht="15">
      <c r="A438" s="3"/>
      <c r="B438" s="68"/>
      <c r="C438" s="68"/>
      <c r="D438" s="68"/>
      <c r="E438" s="69"/>
      <c r="F438" s="68"/>
      <c r="G438" s="68"/>
      <c r="H438" s="68"/>
    </row>
    <row r="439" spans="1:8" customFormat="1" ht="15">
      <c r="A439" s="3"/>
      <c r="B439" s="68"/>
      <c r="C439" s="68"/>
      <c r="D439" s="68"/>
      <c r="E439" s="69"/>
      <c r="F439" s="68"/>
      <c r="G439" s="68"/>
      <c r="H439" s="68"/>
    </row>
    <row r="440" spans="1:8" customFormat="1" ht="15">
      <c r="A440" s="3"/>
      <c r="B440" s="68"/>
      <c r="C440" s="68"/>
      <c r="D440" s="68"/>
      <c r="E440" s="69"/>
      <c r="F440" s="68"/>
      <c r="G440" s="68"/>
      <c r="H440" s="68"/>
    </row>
    <row r="441" spans="1:8" customFormat="1" ht="15">
      <c r="A441" s="3"/>
      <c r="B441" s="68"/>
      <c r="C441" s="68"/>
      <c r="D441" s="68"/>
      <c r="E441" s="69"/>
      <c r="F441" s="68"/>
      <c r="G441" s="68"/>
      <c r="H441" s="68"/>
    </row>
    <row r="442" spans="1:8" customFormat="1" ht="15">
      <c r="A442" s="3"/>
      <c r="B442" s="68"/>
      <c r="C442" s="68"/>
      <c r="D442" s="68"/>
      <c r="E442" s="69"/>
      <c r="F442" s="68"/>
      <c r="G442" s="68"/>
      <c r="H442" s="68"/>
    </row>
    <row r="443" spans="1:8" customFormat="1" ht="15">
      <c r="A443" s="3"/>
      <c r="B443" s="68"/>
      <c r="C443" s="68"/>
      <c r="D443" s="68"/>
      <c r="E443" s="69"/>
      <c r="F443" s="68"/>
      <c r="G443" s="68"/>
      <c r="H443" s="68"/>
    </row>
    <row r="444" spans="1:8" customFormat="1" ht="15">
      <c r="A444" s="3"/>
      <c r="B444" s="68"/>
      <c r="C444" s="68"/>
      <c r="D444" s="68"/>
      <c r="E444" s="69"/>
      <c r="F444" s="68"/>
      <c r="G444" s="68"/>
      <c r="H444" s="68"/>
    </row>
    <row r="445" spans="1:8" customFormat="1" ht="15">
      <c r="A445" s="3"/>
      <c r="B445" s="68"/>
      <c r="C445" s="68"/>
      <c r="D445" s="68"/>
      <c r="E445" s="69"/>
      <c r="F445" s="68"/>
      <c r="G445" s="68"/>
      <c r="H445" s="68"/>
    </row>
    <row r="446" spans="1:8" customFormat="1" ht="15">
      <c r="A446" s="3"/>
      <c r="B446" s="68"/>
      <c r="C446" s="68"/>
      <c r="D446" s="68"/>
      <c r="E446" s="69"/>
      <c r="F446" s="68"/>
      <c r="G446" s="68"/>
      <c r="H446" s="68"/>
    </row>
    <row r="447" spans="1:8" customFormat="1" ht="15">
      <c r="A447" s="3"/>
      <c r="B447" s="68"/>
      <c r="C447" s="68"/>
      <c r="D447" s="68"/>
      <c r="E447" s="69"/>
      <c r="F447" s="68"/>
      <c r="G447" s="68"/>
      <c r="H447" s="68"/>
    </row>
    <row r="448" spans="1:8" customFormat="1" ht="15">
      <c r="A448" s="3"/>
      <c r="B448" s="68"/>
      <c r="C448" s="68"/>
      <c r="D448" s="68"/>
      <c r="E448" s="69"/>
      <c r="F448" s="68"/>
      <c r="G448" s="68"/>
      <c r="H448" s="68"/>
    </row>
    <row r="449" spans="1:8" customFormat="1" ht="15">
      <c r="A449" s="3"/>
      <c r="B449" s="68"/>
      <c r="C449" s="68"/>
      <c r="D449" s="68"/>
      <c r="E449" s="69"/>
      <c r="F449" s="68"/>
      <c r="G449" s="68"/>
      <c r="H449" s="68"/>
    </row>
    <row r="450" spans="1:8" customFormat="1" ht="15">
      <c r="A450" s="3"/>
      <c r="B450" s="68"/>
      <c r="C450" s="68"/>
      <c r="D450" s="68"/>
      <c r="E450" s="69"/>
      <c r="F450" s="68"/>
      <c r="G450" s="68"/>
      <c r="H450" s="68"/>
    </row>
    <row r="451" spans="1:8" customFormat="1" ht="15">
      <c r="A451" s="3"/>
      <c r="B451" s="68"/>
      <c r="C451" s="68"/>
      <c r="D451" s="68"/>
      <c r="E451" s="69"/>
      <c r="F451" s="68"/>
      <c r="G451" s="68"/>
      <c r="H451" s="68"/>
    </row>
    <row r="452" spans="1:8" customFormat="1" ht="15">
      <c r="A452" s="3"/>
      <c r="B452" s="68"/>
      <c r="C452" s="68"/>
      <c r="D452" s="68"/>
      <c r="E452" s="69"/>
      <c r="F452" s="68"/>
      <c r="G452" s="68"/>
      <c r="H452" s="68"/>
    </row>
    <row r="453" spans="1:8" customFormat="1" ht="15">
      <c r="A453" s="3"/>
      <c r="B453" s="68"/>
      <c r="C453" s="68"/>
      <c r="D453" s="68"/>
      <c r="E453" s="69"/>
      <c r="F453" s="68"/>
      <c r="G453" s="68"/>
      <c r="H453" s="68"/>
    </row>
    <row r="454" spans="1:8" customFormat="1" ht="15">
      <c r="A454" s="3"/>
      <c r="B454" s="68"/>
      <c r="C454" s="68"/>
      <c r="D454" s="68"/>
      <c r="E454" s="69"/>
      <c r="F454" s="68"/>
      <c r="G454" s="68"/>
      <c r="H454" s="68"/>
    </row>
    <row r="455" spans="1:8" customFormat="1" ht="15">
      <c r="A455" s="3"/>
      <c r="B455" s="68"/>
      <c r="C455" s="68"/>
      <c r="D455" s="68"/>
      <c r="E455" s="69"/>
      <c r="F455" s="68"/>
      <c r="G455" s="68"/>
      <c r="H455" s="68"/>
    </row>
    <row r="456" spans="1:8" customFormat="1" ht="15">
      <c r="A456" s="3"/>
      <c r="B456" s="68"/>
      <c r="C456" s="68"/>
      <c r="D456" s="68"/>
      <c r="E456" s="69"/>
      <c r="F456" s="68"/>
      <c r="G456" s="68"/>
      <c r="H456" s="68"/>
    </row>
    <row r="457" spans="1:8" customFormat="1" ht="15">
      <c r="A457" s="3"/>
      <c r="B457" s="68"/>
      <c r="C457" s="68"/>
      <c r="D457" s="68"/>
      <c r="E457" s="69"/>
      <c r="F457" s="68"/>
      <c r="G457" s="68"/>
      <c r="H457" s="68"/>
    </row>
    <row r="458" spans="1:8" customFormat="1" ht="15">
      <c r="A458" s="3"/>
      <c r="B458" s="68"/>
      <c r="C458" s="68"/>
      <c r="D458" s="68"/>
      <c r="E458" s="69"/>
      <c r="F458" s="68"/>
      <c r="G458" s="68"/>
      <c r="H458" s="68"/>
    </row>
    <row r="459" spans="1:8" customFormat="1" ht="15">
      <c r="A459" s="3"/>
      <c r="B459" s="68"/>
      <c r="C459" s="68"/>
      <c r="D459" s="68"/>
      <c r="E459" s="69"/>
      <c r="F459" s="68"/>
      <c r="G459" s="68"/>
      <c r="H459" s="68"/>
    </row>
    <row r="460" spans="1:8" customFormat="1" ht="15">
      <c r="A460" s="3"/>
      <c r="B460" s="68"/>
      <c r="C460" s="68"/>
      <c r="D460" s="68"/>
      <c r="E460" s="69"/>
      <c r="F460" s="68"/>
      <c r="G460" s="68"/>
      <c r="H460" s="68"/>
    </row>
    <row r="461" spans="1:8" customFormat="1" ht="15">
      <c r="A461" s="3"/>
      <c r="B461" s="68"/>
      <c r="C461" s="68"/>
      <c r="D461" s="68"/>
      <c r="E461" s="69"/>
      <c r="F461" s="68"/>
      <c r="G461" s="68"/>
      <c r="H461" s="68"/>
    </row>
    <row r="462" spans="1:8" customFormat="1" ht="15">
      <c r="A462" s="3"/>
      <c r="B462" s="68"/>
      <c r="C462" s="68"/>
      <c r="D462" s="68"/>
      <c r="E462" s="69"/>
      <c r="F462" s="68"/>
      <c r="G462" s="68"/>
      <c r="H462" s="68"/>
    </row>
    <row r="463" spans="1:8" customFormat="1" ht="15">
      <c r="A463" s="3"/>
      <c r="B463" s="68"/>
      <c r="C463" s="68"/>
      <c r="D463" s="68"/>
      <c r="E463" s="69"/>
      <c r="F463" s="68"/>
      <c r="G463" s="68"/>
      <c r="H463" s="68"/>
    </row>
    <row r="464" spans="1:8" customFormat="1" ht="15">
      <c r="A464" s="3"/>
      <c r="B464" s="68"/>
      <c r="C464" s="68"/>
      <c r="D464" s="68"/>
      <c r="E464" s="69"/>
      <c r="F464" s="68"/>
      <c r="G464" s="68"/>
      <c r="H464" s="68"/>
    </row>
    <row r="465" spans="1:8" customFormat="1" ht="15">
      <c r="A465" s="3"/>
      <c r="B465" s="68"/>
      <c r="C465" s="68"/>
      <c r="D465" s="68"/>
      <c r="E465" s="69"/>
      <c r="F465" s="68"/>
      <c r="G465" s="68"/>
      <c r="H465" s="68"/>
    </row>
    <row r="466" spans="1:8" customFormat="1" ht="15">
      <c r="A466" s="3"/>
      <c r="B466" s="68"/>
      <c r="C466" s="68"/>
      <c r="D466" s="68"/>
      <c r="E466" s="69"/>
      <c r="F466" s="68"/>
      <c r="G466" s="68"/>
      <c r="H466" s="68"/>
    </row>
    <row r="467" spans="1:8" customFormat="1" ht="15">
      <c r="A467" s="3"/>
      <c r="B467" s="68"/>
      <c r="C467" s="68"/>
      <c r="D467" s="68"/>
      <c r="E467" s="69"/>
      <c r="F467" s="68"/>
      <c r="G467" s="68"/>
      <c r="H467" s="68"/>
    </row>
    <row r="468" spans="1:8" customFormat="1" ht="15">
      <c r="A468" s="3"/>
      <c r="B468" s="68"/>
      <c r="C468" s="68"/>
      <c r="D468" s="68"/>
      <c r="E468" s="69"/>
      <c r="F468" s="68"/>
      <c r="G468" s="68"/>
      <c r="H468" s="68"/>
    </row>
    <row r="469" spans="1:8" customFormat="1" ht="15">
      <c r="A469" s="3"/>
      <c r="B469" s="68"/>
      <c r="C469" s="68"/>
      <c r="D469" s="68"/>
      <c r="E469" s="69"/>
      <c r="F469" s="68"/>
      <c r="G469" s="68"/>
      <c r="H469" s="68"/>
    </row>
    <row r="470" spans="1:8" customFormat="1" ht="15">
      <c r="A470" s="3"/>
      <c r="B470" s="68"/>
      <c r="C470" s="68"/>
      <c r="D470" s="68"/>
      <c r="E470" s="69"/>
      <c r="F470" s="68"/>
      <c r="G470" s="68"/>
      <c r="H470" s="68"/>
    </row>
    <row r="471" spans="1:8" customFormat="1" ht="15">
      <c r="A471" s="3"/>
      <c r="B471" s="68"/>
      <c r="C471" s="68"/>
      <c r="D471" s="68"/>
      <c r="E471" s="69"/>
      <c r="F471" s="68"/>
      <c r="G471" s="68"/>
      <c r="H471" s="68"/>
    </row>
    <row r="472" spans="1:8" customFormat="1" ht="15">
      <c r="A472" s="3"/>
      <c r="B472" s="68"/>
      <c r="C472" s="68"/>
      <c r="D472" s="68"/>
      <c r="E472" s="69"/>
      <c r="F472" s="68"/>
      <c r="G472" s="68"/>
      <c r="H472" s="68"/>
    </row>
    <row r="473" spans="1:8" customFormat="1" ht="15">
      <c r="A473" s="3"/>
      <c r="B473" s="68"/>
      <c r="C473" s="68"/>
      <c r="D473" s="68"/>
      <c r="E473" s="69"/>
      <c r="F473" s="68"/>
      <c r="G473" s="68"/>
      <c r="H473" s="68"/>
    </row>
    <row r="474" spans="1:8" customFormat="1" ht="15">
      <c r="A474" s="3"/>
      <c r="B474" s="68"/>
      <c r="C474" s="68"/>
      <c r="D474" s="68"/>
      <c r="E474" s="69"/>
      <c r="F474" s="68"/>
      <c r="G474" s="68"/>
      <c r="H474" s="68"/>
    </row>
    <row r="475" spans="1:8" customFormat="1" ht="15">
      <c r="A475" s="3"/>
      <c r="B475" s="68"/>
      <c r="C475" s="68"/>
      <c r="D475" s="68"/>
      <c r="E475" s="69"/>
      <c r="F475" s="68"/>
      <c r="G475" s="68"/>
      <c r="H475" s="68"/>
    </row>
    <row r="476" spans="1:8" customFormat="1" ht="15">
      <c r="A476" s="3"/>
      <c r="B476" s="68"/>
      <c r="C476" s="68"/>
      <c r="D476" s="68"/>
      <c r="E476" s="69"/>
      <c r="F476" s="68"/>
      <c r="G476" s="68"/>
      <c r="H476" s="68"/>
    </row>
    <row r="477" spans="1:8" customFormat="1" ht="15">
      <c r="A477" s="3"/>
      <c r="B477" s="68"/>
      <c r="C477" s="68"/>
      <c r="D477" s="68"/>
      <c r="E477" s="69"/>
      <c r="F477" s="68"/>
      <c r="G477" s="68"/>
      <c r="H477" s="68"/>
    </row>
    <row r="478" spans="1:8" customFormat="1" ht="15">
      <c r="A478" s="3"/>
      <c r="B478" s="68"/>
      <c r="C478" s="68"/>
      <c r="D478" s="68"/>
      <c r="E478" s="69"/>
      <c r="F478" s="68"/>
      <c r="G478" s="68"/>
      <c r="H478" s="68"/>
    </row>
    <row r="479" spans="1:8" customFormat="1" ht="15">
      <c r="A479" s="3"/>
      <c r="B479" s="68"/>
      <c r="C479" s="68"/>
      <c r="D479" s="68"/>
      <c r="E479" s="69"/>
      <c r="F479" s="68"/>
      <c r="G479" s="68"/>
      <c r="H479" s="68"/>
    </row>
    <row r="480" spans="1:8" customFormat="1" ht="15">
      <c r="A480" s="3"/>
      <c r="B480" s="68"/>
      <c r="C480" s="68"/>
      <c r="D480" s="68"/>
      <c r="E480" s="69"/>
      <c r="F480" s="68"/>
      <c r="G480" s="68"/>
      <c r="H480" s="68"/>
    </row>
    <row r="481" spans="1:8" customFormat="1" ht="15">
      <c r="A481" s="3"/>
      <c r="B481" s="68"/>
      <c r="C481" s="68"/>
      <c r="D481" s="68"/>
      <c r="E481" s="69"/>
      <c r="F481" s="68"/>
      <c r="G481" s="68"/>
      <c r="H481" s="68"/>
    </row>
    <row r="482" spans="1:8" customFormat="1" ht="15">
      <c r="A482" s="3"/>
      <c r="B482" s="68"/>
      <c r="C482" s="68"/>
      <c r="D482" s="68"/>
      <c r="E482" s="69"/>
      <c r="F482" s="68"/>
      <c r="G482" s="68"/>
      <c r="H482" s="68"/>
    </row>
    <row r="483" spans="1:8" customFormat="1" ht="15">
      <c r="A483" s="3"/>
      <c r="B483" s="68"/>
      <c r="C483" s="68"/>
      <c r="D483" s="68"/>
      <c r="E483" s="69"/>
      <c r="F483" s="68"/>
      <c r="G483" s="68"/>
      <c r="H483" s="68"/>
    </row>
    <row r="484" spans="1:8" customFormat="1" ht="15">
      <c r="A484" s="3"/>
      <c r="B484" s="68"/>
      <c r="C484" s="68"/>
      <c r="D484" s="68"/>
      <c r="E484" s="69"/>
      <c r="F484" s="68"/>
      <c r="G484" s="68"/>
      <c r="H484" s="68"/>
    </row>
    <row r="485" spans="1:8" customFormat="1" ht="15">
      <c r="A485" s="3"/>
      <c r="B485" s="68"/>
      <c r="C485" s="68"/>
      <c r="D485" s="68"/>
      <c r="E485" s="69"/>
      <c r="F485" s="68"/>
      <c r="G485" s="68"/>
      <c r="H485" s="68"/>
    </row>
    <row r="486" spans="1:8" customFormat="1" ht="15">
      <c r="A486" s="3"/>
      <c r="B486" s="68"/>
      <c r="C486" s="68"/>
      <c r="D486" s="68"/>
      <c r="E486" s="69"/>
      <c r="F486" s="68"/>
      <c r="G486" s="68"/>
      <c r="H486" s="68"/>
    </row>
    <row r="487" spans="1:8" customFormat="1" ht="15">
      <c r="A487" s="3"/>
      <c r="B487" s="68"/>
      <c r="C487" s="68"/>
      <c r="D487" s="68"/>
      <c r="E487" s="69"/>
      <c r="F487" s="68"/>
      <c r="G487" s="68"/>
      <c r="H487" s="68"/>
    </row>
    <row r="488" spans="1:8" customFormat="1" ht="15">
      <c r="A488" s="3"/>
      <c r="B488" s="68"/>
      <c r="C488" s="68"/>
      <c r="D488" s="68"/>
      <c r="E488" s="69"/>
      <c r="F488" s="68"/>
      <c r="G488" s="68"/>
      <c r="H488" s="68"/>
    </row>
    <row r="489" spans="1:8" customFormat="1" ht="15">
      <c r="A489" s="3"/>
      <c r="B489" s="68"/>
      <c r="C489" s="68"/>
      <c r="D489" s="68"/>
      <c r="E489" s="69"/>
      <c r="F489" s="68"/>
      <c r="G489" s="68"/>
      <c r="H489" s="68"/>
    </row>
    <row r="490" spans="1:8" customFormat="1" ht="15">
      <c r="A490" s="3"/>
      <c r="B490" s="68"/>
      <c r="C490" s="68"/>
      <c r="D490" s="68"/>
      <c r="E490" s="69"/>
      <c r="F490" s="68"/>
      <c r="G490" s="68"/>
      <c r="H490" s="68"/>
    </row>
    <row r="491" spans="1:8" customFormat="1" ht="15">
      <c r="A491" s="3"/>
      <c r="B491" s="68"/>
      <c r="C491" s="68"/>
      <c r="D491" s="68"/>
      <c r="E491" s="69"/>
      <c r="F491" s="68"/>
      <c r="G491" s="68"/>
      <c r="H491" s="68"/>
    </row>
    <row r="492" spans="1:8" customFormat="1" ht="15">
      <c r="A492" s="3"/>
      <c r="B492" s="68"/>
      <c r="C492" s="68"/>
      <c r="D492" s="68"/>
      <c r="E492" s="69"/>
      <c r="F492" s="68"/>
      <c r="G492" s="68"/>
      <c r="H492" s="68"/>
    </row>
    <row r="493" spans="1:8" customFormat="1" ht="15">
      <c r="A493" s="3"/>
      <c r="B493" s="68"/>
      <c r="C493" s="68"/>
      <c r="D493" s="68"/>
      <c r="E493" s="69"/>
      <c r="F493" s="68"/>
      <c r="G493" s="68"/>
      <c r="H493" s="68"/>
    </row>
    <row r="494" spans="1:8" customFormat="1" ht="15">
      <c r="A494" s="3"/>
      <c r="B494" s="68"/>
      <c r="C494" s="68"/>
      <c r="D494" s="68"/>
      <c r="E494" s="69"/>
      <c r="F494" s="68"/>
      <c r="G494" s="68"/>
      <c r="H494" s="68"/>
    </row>
    <row r="495" spans="1:8" customFormat="1" ht="15">
      <c r="A495" s="3"/>
      <c r="B495" s="68"/>
      <c r="C495" s="68"/>
      <c r="D495" s="68"/>
      <c r="E495" s="69"/>
      <c r="F495" s="68"/>
      <c r="G495" s="68"/>
      <c r="H495" s="68"/>
    </row>
    <row r="496" spans="1:8" customFormat="1" ht="15">
      <c r="A496" s="3"/>
      <c r="B496" s="68"/>
      <c r="C496" s="68"/>
      <c r="D496" s="68"/>
      <c r="E496" s="69"/>
      <c r="F496" s="68"/>
      <c r="G496" s="68"/>
      <c r="H496" s="68"/>
    </row>
    <row r="497" spans="1:8" customFormat="1" ht="15">
      <c r="A497" s="3"/>
      <c r="B497" s="68"/>
      <c r="C497" s="68"/>
      <c r="D497" s="68"/>
      <c r="E497" s="69"/>
      <c r="F497" s="68"/>
      <c r="G497" s="68"/>
      <c r="H497" s="68"/>
    </row>
    <row r="498" spans="1:8" customFormat="1" ht="15">
      <c r="A498" s="3"/>
      <c r="B498" s="68"/>
      <c r="C498" s="68"/>
      <c r="D498" s="68"/>
      <c r="E498" s="69"/>
      <c r="F498" s="68"/>
      <c r="G498" s="68"/>
      <c r="H498" s="68"/>
    </row>
    <row r="499" spans="1:8" customFormat="1" ht="15">
      <c r="A499" s="3"/>
      <c r="B499" s="68"/>
      <c r="C499" s="68"/>
      <c r="D499" s="68"/>
      <c r="E499" s="69"/>
      <c r="F499" s="68"/>
      <c r="G499" s="68"/>
      <c r="H499" s="68"/>
    </row>
    <row r="500" spans="1:8" customFormat="1" ht="15">
      <c r="A500" s="3"/>
      <c r="B500" s="68"/>
      <c r="C500" s="68"/>
      <c r="D500" s="68"/>
      <c r="E500" s="69"/>
      <c r="F500" s="68"/>
      <c r="G500" s="68"/>
      <c r="H500" s="68"/>
    </row>
    <row r="501" spans="1:8" customFormat="1" ht="15">
      <c r="A501" s="3"/>
      <c r="B501" s="68"/>
      <c r="C501" s="68"/>
      <c r="D501" s="68"/>
      <c r="E501" s="69"/>
      <c r="F501" s="68"/>
      <c r="G501" s="68"/>
      <c r="H501" s="68"/>
    </row>
    <row r="502" spans="1:8" customFormat="1" ht="15">
      <c r="A502" s="3"/>
      <c r="B502" s="68"/>
      <c r="C502" s="68"/>
      <c r="D502" s="68"/>
      <c r="E502" s="69"/>
      <c r="F502" s="68"/>
      <c r="G502" s="68"/>
      <c r="H502" s="68"/>
    </row>
    <row r="503" spans="1:8" customFormat="1" ht="15">
      <c r="A503" s="3"/>
      <c r="B503" s="68"/>
      <c r="C503" s="68"/>
      <c r="D503" s="68"/>
      <c r="E503" s="69"/>
      <c r="F503" s="68"/>
      <c r="G503" s="68"/>
      <c r="H503" s="68"/>
    </row>
    <row r="504" spans="1:8" customFormat="1" ht="15">
      <c r="A504" s="3"/>
      <c r="B504" s="68"/>
      <c r="C504" s="68"/>
      <c r="D504" s="68"/>
      <c r="E504" s="69"/>
      <c r="F504" s="68"/>
      <c r="G504" s="68"/>
      <c r="H504" s="68"/>
    </row>
    <row r="505" spans="1:8" customFormat="1" ht="15">
      <c r="A505" s="3"/>
      <c r="B505" s="68"/>
      <c r="C505" s="68"/>
      <c r="D505" s="68"/>
      <c r="E505" s="69"/>
      <c r="F505" s="68"/>
      <c r="G505" s="68"/>
      <c r="H505" s="68"/>
    </row>
    <row r="506" spans="1:8" customFormat="1" ht="15">
      <c r="A506" s="3"/>
      <c r="B506" s="68"/>
      <c r="C506" s="68"/>
      <c r="D506" s="68"/>
      <c r="E506" s="69"/>
      <c r="F506" s="68"/>
      <c r="G506" s="68"/>
      <c r="H506" s="68"/>
    </row>
    <row r="507" spans="1:8" customFormat="1" ht="15">
      <c r="A507" s="3"/>
      <c r="B507" s="68"/>
      <c r="C507" s="68"/>
      <c r="D507" s="68"/>
      <c r="E507" s="69"/>
      <c r="F507" s="68"/>
      <c r="G507" s="68"/>
      <c r="H507" s="68"/>
    </row>
    <row r="508" spans="1:8" customFormat="1" ht="15">
      <c r="A508" s="3"/>
      <c r="B508" s="68"/>
      <c r="C508" s="68"/>
      <c r="D508" s="68"/>
      <c r="E508" s="69"/>
      <c r="F508" s="68"/>
      <c r="G508" s="68"/>
      <c r="H508" s="68"/>
    </row>
  </sheetData>
  <protectedRanges>
    <protectedRange sqref="A1:A1048576" name="Bereich1"/>
    <protectedRange sqref="L1:AV1048576 K1:K42 K64:K1048576 K44:K62 I1:I1048576 J1:J63 J75:J1048576" name="Bereich2"/>
  </protectedRanges>
  <sortState xmlns:xlrd2="http://schemas.microsoft.com/office/spreadsheetml/2017/richdata2" ref="A2:S509">
    <sortCondition ref="H1:H509"/>
  </sortState>
  <conditionalFormatting sqref="D2:D91">
    <cfRule type="colorScale" priority="2">
      <colorScale>
        <cfvo type="min"/>
        <cfvo type="max"/>
        <color rgb="FFFFEF9C"/>
        <color rgb="FF63BE7B"/>
      </colorScale>
    </cfRule>
  </conditionalFormatting>
  <conditionalFormatting sqref="D509:D1048576 D1:D91">
    <cfRule type="colorScale" priority="1">
      <colorScale>
        <cfvo type="min"/>
        <cfvo type="max"/>
        <color rgb="FFFFEF9C"/>
        <color rgb="FF63BE7B"/>
      </colorScale>
    </cfRule>
  </conditionalFormatting>
  <hyperlinks>
    <hyperlink ref="K2" r:id="rId1" xr:uid="{B885289B-6544-4320-85CD-DEFB2E2B553E}"/>
    <hyperlink ref="K6" r:id="rId2" xr:uid="{173BF69D-FC34-4870-B6BF-67B44288D914}"/>
    <hyperlink ref="K9" r:id="rId3" xr:uid="{8C2DF6CD-C41E-4BCB-9ED4-F61DEC925F15}"/>
    <hyperlink ref="K11" r:id="rId4" xr:uid="{528FD818-FD4B-4F76-A408-582D6ED1371A}"/>
    <hyperlink ref="K12" r:id="rId5" xr:uid="{7A2577F7-B01D-407C-A20D-F9C3084213A4}"/>
    <hyperlink ref="K16" r:id="rId6" display="https://ennosgermancourse-my.sharepoint.com/:b:/g/personal/ennowinkler_ennosgermancourse_onmicrosoft_com/EaPhidLCed9ApN9cPm516K0BnSHGPXhAlzBMIXUDuybMww?e=tbOttC_x000a__x000a_https://ennosgermancourse-my.sharepoint.com/:b:/g/personal/ennowinkler_ennosgermancourse_onmicrosoft_com/EaBW2o53QclOoxufbHQxHz8Bktbs3_iApqF5lAD9Dy3bQw?e=wKyDQs" xr:uid="{145A27C4-2FA8-43B6-A487-B558F8C8A88C}"/>
    <hyperlink ref="K17" r:id="rId7" xr:uid="{EE80D374-1293-48E6-BD65-46D7970FC2BB}"/>
    <hyperlink ref="K21" r:id="rId8" xr:uid="{EE9E47D2-28EB-4C7D-8E3F-E3535CDC22EC}"/>
    <hyperlink ref="K22" r:id="rId9" xr:uid="{36B30C3D-BEB5-4F61-807F-073968048D84}"/>
    <hyperlink ref="K25" r:id="rId10" xr:uid="{22A2A52F-947C-4C5E-B9AD-74BD89C10439}"/>
    <hyperlink ref="K26" r:id="rId11" xr:uid="{0BBD21D6-B744-4F86-B712-0C0046AD776D}"/>
    <hyperlink ref="K20" r:id="rId12" xr:uid="{D1AE70B5-5207-4D04-9444-D9D9DA58DE1E}"/>
    <hyperlink ref="K42" r:id="rId13" xr:uid="{A200B13E-F809-41E2-B80A-3010EDCB824A}"/>
    <hyperlink ref="K43" r:id="rId14" xr:uid="{32E6BFD4-CB6E-41A7-B94F-1F7114194EE7}"/>
    <hyperlink ref="K44" r:id="rId15" xr:uid="{C43E2E52-8061-4B76-8994-E28DBE8F6D2F}"/>
    <hyperlink ref="K34" r:id="rId16" xr:uid="{F7A7A198-5E75-4A75-B48A-E95EF1224AF8}"/>
    <hyperlink ref="K72" r:id="rId17" xr:uid="{00985FF8-8F7A-4337-86FD-A8D09F90B6DE}"/>
    <hyperlink ref="K32" r:id="rId18" xr:uid="{3E1D915C-6BEF-4B2B-8143-A3135B742BA8}"/>
    <hyperlink ref="K81" r:id="rId19" xr:uid="{B9E485E6-BADC-4A83-9974-630741579315}"/>
    <hyperlink ref="K82" r:id="rId20" xr:uid="{1026A02B-7C1E-42C0-B517-6E308BE4FBCE}"/>
    <hyperlink ref="K53" r:id="rId21" xr:uid="{85B081D4-EDA4-4569-BC21-A23BC8EBAF80}"/>
  </hyperlinks>
  <pageMargins left="0.7" right="0.7" top="0.78740157499999996" bottom="0.78740157499999996" header="0.3" footer="0.3"/>
  <pageSetup paperSize="9" orientation="portrait" horizontalDpi="300" verticalDpi="300"/>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1"/>
  <sheetViews>
    <sheetView topLeftCell="A18" zoomScale="70" zoomScaleNormal="70" workbookViewId="0">
      <selection activeCell="A32" sqref="A32"/>
    </sheetView>
  </sheetViews>
  <sheetFormatPr defaultColWidth="11.42578125" defaultRowHeight="15"/>
  <cols>
    <col min="1" max="1" width="88.85546875" customWidth="1"/>
    <col min="2" max="2" width="68.7109375" style="3" customWidth="1"/>
    <col min="3" max="3" width="27.140625" style="3" customWidth="1"/>
    <col min="4" max="4" width="54.85546875" customWidth="1"/>
  </cols>
  <sheetData>
    <row r="1" spans="1:4" ht="47.25" customHeight="1">
      <c r="A1" s="71" t="s">
        <v>170</v>
      </c>
      <c r="B1" s="71"/>
    </row>
    <row r="2" spans="1:4" ht="72.75" customHeight="1">
      <c r="A2" s="73" t="s">
        <v>171</v>
      </c>
      <c r="B2" s="74"/>
    </row>
    <row r="3" spans="1:4">
      <c r="A3" s="72" t="s">
        <v>172</v>
      </c>
      <c r="B3" s="72"/>
    </row>
    <row r="4" spans="1:4">
      <c r="A4" s="2" t="s">
        <v>173</v>
      </c>
      <c r="B4" s="3" t="s">
        <v>174</v>
      </c>
    </row>
    <row r="5" spans="1:4" ht="180">
      <c r="A5" s="4" t="s">
        <v>175</v>
      </c>
      <c r="B5" s="4" t="s">
        <v>176</v>
      </c>
    </row>
    <row r="6" spans="1:4" ht="210">
      <c r="A6" s="4" t="s">
        <v>177</v>
      </c>
      <c r="B6" s="4" t="s">
        <v>178</v>
      </c>
      <c r="C6" s="3" t="s">
        <v>179</v>
      </c>
    </row>
    <row r="7" spans="1:4" ht="210">
      <c r="A7" s="4" t="s">
        <v>180</v>
      </c>
      <c r="B7" s="4" t="s">
        <v>181</v>
      </c>
      <c r="C7" s="3" t="s">
        <v>182</v>
      </c>
    </row>
    <row r="8" spans="1:4" ht="150">
      <c r="A8" s="4" t="s">
        <v>183</v>
      </c>
      <c r="B8" s="4" t="s">
        <v>184</v>
      </c>
      <c r="C8" s="3" t="s">
        <v>185</v>
      </c>
    </row>
    <row r="9" spans="1:4" ht="255">
      <c r="A9" s="4" t="s">
        <v>186</v>
      </c>
      <c r="B9" s="4" t="s">
        <v>187</v>
      </c>
    </row>
    <row r="10" spans="1:4" ht="255">
      <c r="A10" s="4" t="s">
        <v>188</v>
      </c>
      <c r="B10" s="4" t="s">
        <v>189</v>
      </c>
      <c r="C10" s="3" t="s">
        <v>190</v>
      </c>
    </row>
    <row r="11" spans="1:4" ht="315">
      <c r="A11" s="4" t="s">
        <v>191</v>
      </c>
      <c r="B11" s="4" t="s">
        <v>192</v>
      </c>
      <c r="C11" s="3" t="s">
        <v>193</v>
      </c>
      <c r="D11" s="2" t="s">
        <v>194</v>
      </c>
    </row>
    <row r="12" spans="1:4" ht="285">
      <c r="A12" s="4" t="s">
        <v>195</v>
      </c>
      <c r="B12" s="4" t="s">
        <v>196</v>
      </c>
    </row>
    <row r="13" spans="1:4" ht="255">
      <c r="A13" s="4" t="s">
        <v>197</v>
      </c>
      <c r="B13" s="4" t="s">
        <v>198</v>
      </c>
    </row>
    <row r="14" spans="1:4" ht="165">
      <c r="A14" s="4" t="s">
        <v>199</v>
      </c>
      <c r="B14" s="4" t="s">
        <v>200</v>
      </c>
    </row>
    <row r="15" spans="1:4" ht="165">
      <c r="A15" s="4" t="s">
        <v>201</v>
      </c>
      <c r="B15" s="4" t="s">
        <v>202</v>
      </c>
    </row>
    <row r="16" spans="1:4" ht="165">
      <c r="A16" s="4" t="s">
        <v>203</v>
      </c>
      <c r="B16" s="4" t="s">
        <v>204</v>
      </c>
    </row>
    <row r="17" spans="1:3" ht="225">
      <c r="A17" s="4" t="s">
        <v>205</v>
      </c>
      <c r="B17" s="4" t="s">
        <v>206</v>
      </c>
    </row>
    <row r="18" spans="1:3" ht="180">
      <c r="A18" s="4" t="s">
        <v>207</v>
      </c>
      <c r="B18" s="4" t="s">
        <v>208</v>
      </c>
    </row>
    <row r="19" spans="1:3" ht="105">
      <c r="A19" s="4" t="s">
        <v>209</v>
      </c>
      <c r="C19" s="3" t="s">
        <v>210</v>
      </c>
    </row>
    <row r="20" spans="1:3" ht="120">
      <c r="A20" s="4" t="s">
        <v>211</v>
      </c>
      <c r="B20" s="4" t="s">
        <v>212</v>
      </c>
    </row>
    <row r="21" spans="1:3" ht="135">
      <c r="A21" s="4" t="s">
        <v>213</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55C8-4F46-413A-8E41-A7556DEFD03B}">
  <dimension ref="A1:G16"/>
  <sheetViews>
    <sheetView zoomScale="85" zoomScaleNormal="85" workbookViewId="0">
      <selection activeCell="T42" sqref="T42"/>
    </sheetView>
  </sheetViews>
  <sheetFormatPr defaultColWidth="11.42578125" defaultRowHeight="15"/>
  <cols>
    <col min="1" max="1" width="16.140625" bestFit="1" customWidth="1"/>
    <col min="2" max="2" width="25.7109375" bestFit="1" customWidth="1"/>
    <col min="3" max="3" width="20" bestFit="1" customWidth="1"/>
    <col min="4" max="4" width="21.5703125" bestFit="1" customWidth="1"/>
    <col min="5" max="5" width="12.85546875" bestFit="1" customWidth="1"/>
    <col min="6" max="6" width="13.42578125" bestFit="1" customWidth="1"/>
  </cols>
  <sheetData>
    <row r="1" spans="1:7">
      <c r="A1" s="28" t="s">
        <v>214</v>
      </c>
      <c r="B1" s="28" t="s">
        <v>215</v>
      </c>
      <c r="C1" s="28" t="s">
        <v>216</v>
      </c>
      <c r="D1" s="28" t="s">
        <v>217</v>
      </c>
      <c r="E1" s="28" t="s">
        <v>218</v>
      </c>
      <c r="F1" s="28" t="s">
        <v>219</v>
      </c>
      <c r="G1" s="24" t="s">
        <v>220</v>
      </c>
    </row>
    <row r="2" spans="1:7">
      <c r="A2" s="26" t="s">
        <v>221</v>
      </c>
      <c r="B2" s="25" t="s">
        <v>222</v>
      </c>
      <c r="C2" s="26" t="s">
        <v>223</v>
      </c>
      <c r="D2" s="25"/>
      <c r="E2" s="25" t="s">
        <v>224</v>
      </c>
      <c r="F2" s="25"/>
      <c r="G2" s="30"/>
    </row>
    <row r="3" spans="1:7">
      <c r="A3" s="26" t="s">
        <v>225</v>
      </c>
      <c r="B3" s="26" t="s">
        <v>226</v>
      </c>
      <c r="C3" s="16" t="s">
        <v>227</v>
      </c>
      <c r="D3" s="16"/>
      <c r="E3" s="26" t="s">
        <v>228</v>
      </c>
      <c r="F3" s="26"/>
      <c r="G3" s="31"/>
    </row>
    <row r="4" spans="1:7" ht="45">
      <c r="A4" s="26" t="s">
        <v>227</v>
      </c>
      <c r="B4" s="34" t="s">
        <v>229</v>
      </c>
      <c r="C4" s="26"/>
      <c r="D4" s="25"/>
      <c r="E4" s="25" t="s">
        <v>230</v>
      </c>
      <c r="F4" s="25"/>
      <c r="G4" s="30"/>
    </row>
    <row r="5" spans="1:7">
      <c r="A5" s="29" t="s">
        <v>231</v>
      </c>
      <c r="B5" s="35" t="s">
        <v>232</v>
      </c>
      <c r="C5" s="29"/>
      <c r="D5" s="36"/>
      <c r="E5" s="36"/>
      <c r="F5" s="36"/>
      <c r="G5" s="30"/>
    </row>
    <row r="6" spans="1:7" ht="30">
      <c r="A6" s="29" t="s">
        <v>233</v>
      </c>
      <c r="B6" s="35" t="s">
        <v>234</v>
      </c>
      <c r="C6" s="29"/>
      <c r="D6" s="36"/>
      <c r="E6" s="36"/>
      <c r="F6" s="36"/>
      <c r="G6" s="30"/>
    </row>
    <row r="7" spans="1:7">
      <c r="A7" s="29" t="s">
        <v>235</v>
      </c>
      <c r="B7" s="38" t="s">
        <v>236</v>
      </c>
      <c r="C7" s="29"/>
      <c r="D7" s="29"/>
      <c r="E7" s="29"/>
      <c r="F7" s="29"/>
      <c r="G7" s="31"/>
    </row>
    <row r="8" spans="1:7">
      <c r="A8" s="29" t="s">
        <v>237</v>
      </c>
      <c r="B8" s="38" t="s">
        <v>238</v>
      </c>
      <c r="C8" s="29" t="s">
        <v>239</v>
      </c>
      <c r="D8" s="29"/>
      <c r="E8" s="29"/>
      <c r="F8" s="29"/>
      <c r="G8" s="31"/>
    </row>
    <row r="9" spans="1:7">
      <c r="A9" s="29" t="s">
        <v>240</v>
      </c>
      <c r="B9" s="38" t="s">
        <v>241</v>
      </c>
      <c r="C9" s="29" t="s">
        <v>242</v>
      </c>
      <c r="D9" s="29"/>
      <c r="E9" s="29"/>
      <c r="F9" s="29"/>
      <c r="G9" s="31"/>
    </row>
    <row r="10" spans="1:7">
      <c r="A10" s="29" t="s">
        <v>242</v>
      </c>
      <c r="B10" s="37" t="str">
        <f xml:space="preserve"> HYPERLINK("#'Bibliography'!" &amp; ADDRESS(MATCH("Integrating Cybernetic Big Five Theory with the free energy Principle: A new strategy for modeling Personalities as complex systems", Bibliography!F:F, 0), 1), "CB5T+Free Energy Principle")</f>
        <v>CB5T+Free Energy Principle</v>
      </c>
      <c r="C10" s="29" t="s">
        <v>243</v>
      </c>
      <c r="D10" s="29"/>
      <c r="E10" s="29" t="s">
        <v>244</v>
      </c>
      <c r="F10" s="29"/>
      <c r="G10" s="31"/>
    </row>
    <row r="11" spans="1:7">
      <c r="A11" s="29" t="s">
        <v>243</v>
      </c>
      <c r="B11" s="39" t="s">
        <v>245</v>
      </c>
      <c r="C11" s="29"/>
      <c r="D11" s="29"/>
      <c r="E11" s="29"/>
      <c r="F11" s="29"/>
      <c r="G11" s="31"/>
    </row>
    <row r="12" spans="1:7">
      <c r="A12" s="41" t="s">
        <v>246</v>
      </c>
      <c r="B12" s="27" t="str">
        <f xml:space="preserve"> HYPERLINK("#'Bibliography'!" &amp; ADDRESS(MATCH("Self-Entropic Broadening Theory: Toward a New Understanding of Self and Behavior Change Informed by Psychedelics and Psychosis", Bibliography!F:F, 0), 1), "SEBT Theory")</f>
        <v>SEBT Theory</v>
      </c>
      <c r="C12" s="26" t="s">
        <v>247</v>
      </c>
      <c r="D12" s="26"/>
      <c r="E12" s="26" t="s">
        <v>244</v>
      </c>
      <c r="F12" s="26"/>
      <c r="G12" s="31"/>
    </row>
    <row r="13" spans="1:7">
      <c r="A13" s="41" t="s">
        <v>247</v>
      </c>
      <c r="B13" s="25" t="s">
        <v>248</v>
      </c>
      <c r="C13" s="26" t="s">
        <v>249</v>
      </c>
      <c r="D13" s="25" t="s">
        <v>250</v>
      </c>
      <c r="E13" s="25"/>
      <c r="F13" s="25"/>
      <c r="G13" s="30"/>
    </row>
    <row r="14" spans="1:7">
      <c r="A14" s="32" t="s">
        <v>251</v>
      </c>
      <c r="B14" s="40" t="s">
        <v>252</v>
      </c>
      <c r="C14" s="32"/>
      <c r="D14" s="32"/>
      <c r="E14" s="32"/>
      <c r="F14" s="32"/>
      <c r="G14" s="32"/>
    </row>
    <row r="15" spans="1:7">
      <c r="A15" s="16"/>
      <c r="B15" s="16"/>
      <c r="C15" s="16"/>
      <c r="D15" s="16"/>
      <c r="E15" s="16"/>
      <c r="F15" s="16"/>
      <c r="G15" s="32"/>
    </row>
    <row r="16" spans="1:7">
      <c r="A16" s="16"/>
      <c r="B16" s="27"/>
      <c r="C16" s="16"/>
      <c r="D16" s="16"/>
      <c r="E16" s="16"/>
      <c r="F16" s="16"/>
      <c r="G16" s="33"/>
    </row>
  </sheetData>
  <dataValidations count="7">
    <dataValidation allowBlank="1" showInputMessage="1" showErrorMessage="1" promptTitle="Prozessstufen-ID" prompt="Geben Sie für jede Form im Diagramm eine eindeutige Prozessschritt-ID ein." sqref="A1" xr:uid="{C97CA75A-8989-4738-942A-27C288CF66EB}"/>
    <dataValidation allowBlank="1" showInputMessage="1" showErrorMessage="1" promptTitle="Prozessstufenbeschreibung" prompt="Geben Sie Text für den Prozessschritt ein, der in der Form erscheinen wird." sqref="B1" xr:uid="{E2016C50-18C2-4C86-BA0B-F40AA760DCF9}"/>
    <dataValidation allowBlank="1" showInputMessage="1" showErrorMessage="1" promptTitle="ID der nächsten Stufe" prompt="Geben Sie die Prozessschritt-ID für den nächsten Schritt ein. Trennen Sie mehrere nächste Schritte durch Kommas, z. B. &quot;P600,P700&quot;." sqref="C1" xr:uid="{D2AD6BCD-215B-4EA5-80B8-0893FDBCCD21}"/>
    <dataValidation allowBlank="1" showInputMessage="1" showErrorMessage="1" promptTitle="Verbinderbezeichnung" prompt="Falls gewünscht, beschriften Sie den Connector bis zum nächsten Schritt. Verwenden Sie Kommas, um mehrere nächste Schritte zu trennen, z. B. &quot;Ja,Nein&quot;." sqref="D1" xr:uid="{C253F04C-E4FC-4290-A47B-1AAB56FE2CF3}"/>
    <dataValidation allowBlank="1" showInputMessage="1" showErrorMessage="1" promptTitle="Formtyp" prompt="Geben Sie die Form ein, die Sie für jeden Prozessschritt verwenden möchten." sqref="E1" xr:uid="{177B6687-FB93-49F2-9B2A-A70BDEE8953F}"/>
    <dataValidation allowBlank="1" showInputMessage="1" showErrorMessage="1" promptTitle="Alternativtext" prompt="Alt Text hilft Menschen mit Sehbehinderungen, Ihr Diagramm zu verstehen. Beschreiben Sie jeden Prozessschritt." sqref="F1" xr:uid="{30DC435B-31B0-4C16-AAF5-1A5D17EC4738}"/>
    <dataValidation type="list" allowBlank="1" showInputMessage="1" sqref="E2:E14" xr:uid="{9E4E2C53-FF69-490E-A11C-E45FA6644960}">
      <formula1>"Prozess, Entscheidung, Teilprozess, Beginn, Ende, Dokument, Daten, Datenbank, Externe Daten, On-Page-Referenz, Off-Page-Referenz, Benutzerdefiniert 1, Benutzerdefiniert 2, Benutzerdefiniert 3, Benutzerdefiniert 4"</formula1>
    </dataValidation>
  </dataValidations>
  <hyperlinks>
    <hyperlink ref="B10" location="'Bibliography'!$A$19" display="CB5T+Free Energy Principle" xr:uid="{78B58325-D46F-4B7C-8864-2E2A8B103A3C}"/>
  </hyperlinks>
  <pageMargins left="0.7" right="0.7" top="0.78740157499999996" bottom="0.78740157499999996"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66D5C-8CF8-4B94-84D3-089F0E7F54F0}">
  <dimension ref="A1:B12"/>
  <sheetViews>
    <sheetView topLeftCell="A8" workbookViewId="0">
      <selection activeCell="B12" sqref="B12"/>
    </sheetView>
  </sheetViews>
  <sheetFormatPr defaultColWidth="10.7109375" defaultRowHeight="15"/>
  <cols>
    <col min="2" max="2" width="37.85546875" customWidth="1"/>
  </cols>
  <sheetData>
    <row r="1" spans="1:2">
      <c r="A1" t="s">
        <v>253</v>
      </c>
      <c r="B1" s="42" t="s">
        <v>254</v>
      </c>
    </row>
    <row r="2" spans="1:2" ht="300">
      <c r="B2" s="49" t="s">
        <v>128</v>
      </c>
    </row>
    <row r="3" spans="1:2" ht="270">
      <c r="B3" s="49" t="s">
        <v>131</v>
      </c>
    </row>
    <row r="4" spans="1:2" ht="270">
      <c r="B4" s="49" t="s">
        <v>132</v>
      </c>
    </row>
    <row r="5" spans="1:2" ht="300">
      <c r="B5" s="49" t="s">
        <v>96</v>
      </c>
    </row>
    <row r="6" spans="1:2" ht="285">
      <c r="B6" s="45" t="s">
        <v>133</v>
      </c>
    </row>
    <row r="7" spans="1:2" ht="285">
      <c r="B7" s="49" t="s">
        <v>134</v>
      </c>
    </row>
    <row r="8" spans="1:2" ht="300">
      <c r="B8" s="49" t="s">
        <v>135</v>
      </c>
    </row>
    <row r="9" spans="1:2" ht="240">
      <c r="B9" s="49" t="s">
        <v>136</v>
      </c>
    </row>
    <row r="10" spans="1:2" ht="270">
      <c r="B10" s="49" t="s">
        <v>137</v>
      </c>
    </row>
    <row r="11" spans="1:2" ht="345">
      <c r="B11" s="4" t="s">
        <v>138</v>
      </c>
    </row>
    <row r="12" spans="1:2" ht="120">
      <c r="B12" s="49" t="s">
        <v>255</v>
      </c>
    </row>
  </sheetData>
  <protectedRanges>
    <protectedRange sqref="B2:B12" name="Bereich1"/>
  </protectedRanges>
  <hyperlinks>
    <hyperlink ref="B1" r:id="rId1" xr:uid="{D427A568-DCDC-4113-AC04-6B97A61FD316}"/>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71EE-F277-4058-A704-FE2F9CD346AA}">
  <dimension ref="A1:D7"/>
  <sheetViews>
    <sheetView workbookViewId="0">
      <selection activeCell="B2" sqref="B2"/>
    </sheetView>
  </sheetViews>
  <sheetFormatPr defaultColWidth="11.42578125" defaultRowHeight="15"/>
  <cols>
    <col min="1" max="1" width="21.85546875" customWidth="1"/>
    <col min="2" max="2" width="115.42578125" customWidth="1"/>
    <col min="3" max="3" width="44.140625" customWidth="1"/>
  </cols>
  <sheetData>
    <row r="1" spans="1:4">
      <c r="A1" t="s">
        <v>256</v>
      </c>
      <c r="B1" t="s">
        <v>257</v>
      </c>
    </row>
    <row r="2" spans="1:4" ht="75">
      <c r="A2" t="s">
        <v>258</v>
      </c>
      <c r="B2" s="46" t="s">
        <v>259</v>
      </c>
    </row>
    <row r="3" spans="1:4" ht="345">
      <c r="A3" t="s">
        <v>260</v>
      </c>
      <c r="B3" s="47" t="s">
        <v>261</v>
      </c>
    </row>
    <row r="4" spans="1:4" ht="30">
      <c r="A4" t="s">
        <v>262</v>
      </c>
      <c r="B4" s="46" t="s">
        <v>263</v>
      </c>
    </row>
    <row r="5" spans="1:4" ht="225">
      <c r="A5" t="s">
        <v>264</v>
      </c>
      <c r="B5" s="48" t="s">
        <v>265</v>
      </c>
      <c r="C5" s="8" t="s">
        <v>266</v>
      </c>
      <c r="D5" s="8"/>
    </row>
    <row r="6" spans="1:4" ht="210">
      <c r="A6" t="s">
        <v>267</v>
      </c>
      <c r="B6" s="46" t="s">
        <v>268</v>
      </c>
      <c r="C6" t="e" vm="2">
        <v>#VALUE!</v>
      </c>
    </row>
    <row r="7" spans="1:4" ht="300">
      <c r="A7" t="s">
        <v>269</v>
      </c>
      <c r="B7" s="46" t="s">
        <v>270</v>
      </c>
      <c r="C7" s="46" t="s">
        <v>271</v>
      </c>
    </row>
  </sheetData>
  <hyperlinks>
    <hyperlink ref="B5" r:id="rId1" display="https://www2.daad.de/ausland/studieren/stipendium/de/70-stipendien-finden-und-bewerben/?status=4&amp;target=18&amp;subjectGrps=&amp;intention=&amp;daad=&amp;q=&amp;page=1&amp;detail=57556279_x000a__x000a_01. Februar - 17. März 2025, Auswahltermin im Mai/Juni, Stipendienantritt ab September 2025_x000a__x000a_Bewerbungsvoraussetzungen_x000a__x000a_Bitte prüfen Sie, ob Sie folgende Kriterien erfüllen:_x000a__x000a_    Sie müssen zum Bewerbungsschluss als Doktorandin bzw. Doktorand an einer deutschen Hochschule angenommen sein. Steht die formale Annahme noch aus, genügt der Nachweis der Vergabe des Dissertationsthemas (siehe „Bewerbungsunterlagen“)._x000a_    Die Aufnahme des Promotionsstudiums darf zum Bewerbungsschluss nicht länger als drei Jahre zurückliegen, es sei denn, es liegen besondere Gründe vor (siehe wichtige Stipendienhinweise / Abschnitt A, Punkt 5)._x000a_" xr:uid="{62302CB1-C5B9-4494-BAA8-98E2DD84B2B2}"/>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2024-09-02T22:18:31Z</dcterms:modified>
  <cp:category/>
  <cp:contentStatus/>
</cp:coreProperties>
</file>