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jnorl\OneDrive - University of Idaho\college\junior year\SPR2025\cs383\"/>
    </mc:Choice>
  </mc:AlternateContent>
  <xr:revisionPtr revIDLastSave="0" documentId="8_{E63E097E-F755-46FF-B1E6-0D74DA78827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B83" i="1"/>
  <c r="F71" i="1"/>
  <c r="AC81" i="1"/>
  <c r="AB81" i="1"/>
  <c r="AA81" i="1"/>
  <c r="Z81" i="1"/>
  <c r="Y80" i="1"/>
  <c r="X80" i="1"/>
  <c r="W79" i="1"/>
  <c r="V79" i="1"/>
  <c r="U79" i="1"/>
  <c r="T79" i="1"/>
  <c r="S78" i="1"/>
  <c r="R78" i="1"/>
  <c r="Q78" i="1"/>
  <c r="P77" i="1"/>
  <c r="O77" i="1"/>
  <c r="N77" i="1"/>
  <c r="L76" i="1"/>
  <c r="K76" i="1"/>
  <c r="L75" i="1"/>
  <c r="K75" i="1"/>
  <c r="M75" i="1"/>
  <c r="M74" i="1"/>
  <c r="L74" i="1"/>
  <c r="K74" i="1"/>
  <c r="L73" i="1"/>
  <c r="K73" i="1"/>
  <c r="J72" i="1"/>
  <c r="I72" i="1"/>
  <c r="H72" i="1"/>
  <c r="G71" i="1"/>
  <c r="W67" i="1"/>
  <c r="V66" i="1"/>
  <c r="U66" i="1"/>
  <c r="T66" i="1"/>
  <c r="P65" i="1"/>
  <c r="O65" i="1"/>
  <c r="N65" i="1"/>
  <c r="M65" i="1"/>
  <c r="L65" i="1"/>
  <c r="K65" i="1"/>
  <c r="S64" i="1"/>
  <c r="R64" i="1"/>
  <c r="Q64" i="1"/>
  <c r="P64" i="1"/>
  <c r="O64" i="1"/>
  <c r="N64" i="1"/>
  <c r="J63" i="1"/>
  <c r="L61" i="1"/>
  <c r="K61" i="1"/>
  <c r="J61" i="1"/>
  <c r="M62" i="1"/>
  <c r="L62" i="1"/>
  <c r="K62" i="1"/>
  <c r="J62" i="1"/>
  <c r="I62" i="1"/>
  <c r="H62" i="1"/>
  <c r="I60" i="1"/>
  <c r="H60" i="1"/>
  <c r="G59" i="1"/>
  <c r="F58" i="1"/>
  <c r="B68" i="1"/>
  <c r="W55" i="1"/>
  <c r="V55" i="1"/>
  <c r="U54" i="1"/>
  <c r="T54" i="1"/>
  <c r="S53" i="1"/>
  <c r="R53" i="1"/>
  <c r="Q52" i="1"/>
  <c r="P52" i="1"/>
  <c r="O52" i="1"/>
  <c r="P51" i="1"/>
  <c r="O51" i="1"/>
  <c r="N48" i="1"/>
  <c r="M48" i="1"/>
  <c r="M49" i="1"/>
  <c r="N50" i="1"/>
  <c r="M50" i="1"/>
  <c r="L50" i="1"/>
  <c r="L49" i="1"/>
  <c r="L48" i="1"/>
  <c r="K47" i="1"/>
  <c r="J47" i="1"/>
  <c r="I46" i="1"/>
  <c r="H46" i="1"/>
  <c r="G46" i="1"/>
  <c r="H45" i="1"/>
  <c r="G45" i="1"/>
  <c r="F44" i="1"/>
  <c r="S40" i="1"/>
  <c r="R40" i="1"/>
  <c r="Q39" i="1"/>
  <c r="P39" i="1"/>
  <c r="M38" i="1"/>
  <c r="N37" i="1"/>
  <c r="L36" i="1"/>
  <c r="K36" i="1"/>
  <c r="J36" i="1"/>
  <c r="I36" i="1"/>
  <c r="K35" i="1"/>
  <c r="J35" i="1"/>
  <c r="I35" i="1"/>
  <c r="L34" i="1"/>
  <c r="K34" i="1"/>
  <c r="J34" i="1"/>
  <c r="I34" i="1"/>
  <c r="H33" i="1"/>
  <c r="G33" i="1"/>
  <c r="G32" i="1"/>
  <c r="J32" i="1"/>
  <c r="H32" i="1"/>
  <c r="I32" i="1"/>
  <c r="AD28" i="1"/>
  <c r="AC28" i="1"/>
  <c r="AF28" i="1"/>
  <c r="AE28" i="1"/>
  <c r="AB27" i="1"/>
  <c r="AA27" i="1"/>
  <c r="Z25" i="1"/>
  <c r="Y25" i="1"/>
  <c r="X25" i="1"/>
  <c r="W25" i="1"/>
  <c r="V25" i="1"/>
  <c r="U25" i="1"/>
  <c r="T25" i="1"/>
  <c r="N26" i="1"/>
  <c r="O26" i="1"/>
  <c r="P26" i="1"/>
  <c r="Q26" i="1"/>
  <c r="R26" i="1"/>
  <c r="S26" i="1"/>
  <c r="N24" i="1"/>
  <c r="N23" i="1"/>
  <c r="M20" i="1"/>
  <c r="L20" i="1"/>
  <c r="K22" i="1"/>
  <c r="J22" i="1"/>
  <c r="I22" i="1"/>
  <c r="H22" i="1"/>
  <c r="G19" i="1"/>
  <c r="AM10" i="1"/>
  <c r="AL10" i="1"/>
  <c r="AK10" i="1"/>
  <c r="AJ10" i="1"/>
  <c r="AI10" i="1"/>
  <c r="AH10" i="1"/>
  <c r="AG10" i="1"/>
  <c r="AF10" i="1"/>
  <c r="AE10" i="1"/>
  <c r="AD10" i="1"/>
  <c r="AC8" i="1"/>
  <c r="AB8" i="1"/>
  <c r="AA8" i="1"/>
  <c r="Z8" i="1"/>
  <c r="Y8" i="1"/>
  <c r="X8" i="1"/>
  <c r="W8" i="1"/>
  <c r="V8" i="1"/>
  <c r="U8" i="1"/>
  <c r="T8" i="1"/>
  <c r="S8" i="1"/>
  <c r="R8" i="1"/>
  <c r="AE9" i="1"/>
  <c r="AF9" i="1"/>
  <c r="AG9" i="1"/>
  <c r="AH9" i="1"/>
  <c r="AI9" i="1"/>
  <c r="AJ9" i="1"/>
  <c r="AK9" i="1"/>
  <c r="AL9" i="1"/>
  <c r="AM9" i="1"/>
  <c r="AD9" i="1"/>
  <c r="S7" i="1"/>
  <c r="T7" i="1"/>
  <c r="U7" i="1"/>
  <c r="V7" i="1"/>
  <c r="W7" i="1"/>
  <c r="X7" i="1"/>
  <c r="Y7" i="1"/>
  <c r="Z7" i="1"/>
  <c r="AA7" i="1"/>
  <c r="AB7" i="1"/>
  <c r="AC7" i="1"/>
  <c r="R7" i="1"/>
  <c r="P6" i="1"/>
  <c r="Q6" i="1"/>
  <c r="K6" i="1"/>
  <c r="L6" i="1"/>
  <c r="M6" i="1"/>
  <c r="N6" i="1"/>
  <c r="O6" i="1"/>
  <c r="I6" i="1"/>
  <c r="H5" i="1"/>
  <c r="G4" i="1"/>
  <c r="C16" i="1"/>
  <c r="B16" i="1"/>
  <c r="B82" i="1"/>
  <c r="E70" i="1"/>
  <c r="C68" i="1"/>
  <c r="E58" i="1"/>
  <c r="C56" i="1"/>
  <c r="B56" i="1"/>
  <c r="E44" i="1"/>
  <c r="C42" i="1"/>
  <c r="B42" i="1"/>
  <c r="O38" i="1"/>
  <c r="N38" i="1"/>
  <c r="M37" i="1"/>
  <c r="F31" i="1"/>
  <c r="E31" i="1"/>
  <c r="C29" i="1"/>
  <c r="B29" i="1"/>
  <c r="F18" i="1"/>
  <c r="E18" i="1"/>
  <c r="C84" i="1"/>
  <c r="J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B84" i="1" l="1"/>
</calcChain>
</file>

<file path=xl/sharedStrings.xml><?xml version="1.0" encoding="utf-8"?>
<sst xmlns="http://schemas.openxmlformats.org/spreadsheetml/2006/main" count="195" uniqueCount="76">
  <si>
    <t>predicted time(hrs)</t>
  </si>
  <si>
    <t>time spent(hrs)</t>
  </si>
  <si>
    <t>Status</t>
  </si>
  <si>
    <t>key</t>
  </si>
  <si>
    <t>complete</t>
  </si>
  <si>
    <t>this week</t>
  </si>
  <si>
    <t>planned</t>
  </si>
  <si>
    <t>Enoch</t>
  </si>
  <si>
    <t>Requirements Collection</t>
  </si>
  <si>
    <t>Repo + Git Setup</t>
  </si>
  <si>
    <t>Installation</t>
  </si>
  <si>
    <t xml:space="preserve">Player State Machine </t>
  </si>
  <si>
    <t>Movement System</t>
  </si>
  <si>
    <t>Attack System</t>
  </si>
  <si>
    <t>Player sprites &amp; animations</t>
  </si>
  <si>
    <t>Hit detection &amp; collistion</t>
  </si>
  <si>
    <t>Programming</t>
  </si>
  <si>
    <t>Testing/Debugging</t>
  </si>
  <si>
    <t>Integration</t>
  </si>
  <si>
    <t>Further Testing</t>
  </si>
  <si>
    <t>Adding Patterns and Other Requirements</t>
  </si>
  <si>
    <t>totals</t>
  </si>
  <si>
    <t>Isaac</t>
  </si>
  <si>
    <t>Circle Wipe Transition</t>
  </si>
  <si>
    <t>Stats Screen</t>
  </si>
  <si>
    <t>Play Button Screen</t>
  </si>
  <si>
    <t>You Died Screen</t>
  </si>
  <si>
    <t>You Win Screen</t>
  </si>
  <si>
    <t>Pause Screen</t>
  </si>
  <si>
    <t>In Game HUD</t>
  </si>
  <si>
    <t>Testing</t>
  </si>
  <si>
    <t>Integrate With Other Components</t>
  </si>
  <si>
    <t>Jonathan</t>
  </si>
  <si>
    <t>Requirements Gathering</t>
  </si>
  <si>
    <t>Research Boss AI Patterns</t>
  </si>
  <si>
    <t>Design Boss Behavior Flow</t>
  </si>
  <si>
    <t>Add Movement Logic</t>
  </si>
  <si>
    <t>Add Detection Logic</t>
  </si>
  <si>
    <t>Add Attack Logic</t>
  </si>
  <si>
    <t>Implement Exception Handling</t>
  </si>
  <si>
    <t>Testing for Each Feature</t>
  </si>
  <si>
    <t>Integrate Game Engine</t>
  </si>
  <si>
    <t>Bug Fixes &amp; Optimization</t>
  </si>
  <si>
    <t>Final Testing &amp; Debugging</t>
  </si>
  <si>
    <t>Josh</t>
  </si>
  <si>
    <t>Research Enemy AI Patterns</t>
  </si>
  <si>
    <t>Design Enemy Behavior Flow</t>
  </si>
  <si>
    <t>Create Basic Enemy Framework</t>
  </si>
  <si>
    <t>Implement Movement Logic</t>
  </si>
  <si>
    <t>Implement Detection Logic</t>
  </si>
  <si>
    <t>Implement Attack Logic</t>
  </si>
  <si>
    <t>Add Exception Handling</t>
  </si>
  <si>
    <t>Unit Testing for Each Feature</t>
  </si>
  <si>
    <t>Integration with Game Engine</t>
  </si>
  <si>
    <t>Keagan</t>
  </si>
  <si>
    <t>Design Map</t>
  </si>
  <si>
    <t>Framework for Nodes and Player</t>
  </si>
  <si>
    <t xml:space="preserve">Assets for Player and Levels/Enemies  </t>
  </si>
  <si>
    <t>Develop Transition</t>
  </si>
  <si>
    <t>Add Navigation</t>
  </si>
  <si>
    <t>Level Loading</t>
  </si>
  <si>
    <t>Miles</t>
  </si>
  <si>
    <t>Requirements</t>
  </si>
  <si>
    <t>Data Flow &amp; UI Updates</t>
  </si>
  <si>
    <t>Design Levels</t>
  </si>
  <si>
    <t>Player Initialization</t>
  </si>
  <si>
    <t>Enemy Spawning</t>
  </si>
  <si>
    <t>Environment Setup</t>
  </si>
  <si>
    <t>UI Integration</t>
  </si>
  <si>
    <t>Unit Testing</t>
  </si>
  <si>
    <t>Integration Testing</t>
  </si>
  <si>
    <t>Fix Bugs &amp; Optimize</t>
  </si>
  <si>
    <t>Acceptance testing</t>
  </si>
  <si>
    <t>Load Level Feature</t>
  </si>
  <si>
    <t>group totals (hrs)</t>
  </si>
  <si>
    <t>group totals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</si>
</sst>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6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2" fillId="3" borderId="1" xfId="1" applyFont="1" applyFill="1"/>
    <xf numFmtId="0" fontId="4" fillId="4" borderId="1" xfId="1" applyFont="1" applyFill="1"/>
    <xf numFmtId="0" fontId="2" fillId="5" borderId="1" xfId="1" applyFont="1" applyFill="1"/>
    <xf numFmtId="0" fontId="3" fillId="6" borderId="0" xfId="0" applyFont="1" applyFill="1"/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0" fontId="5" fillId="8" borderId="0" xfId="0" applyFont="1" applyFill="1"/>
    <xf numFmtId="1" fontId="0" fillId="0" borderId="0" xfId="0" applyNumberFormat="1"/>
  </cellXfs>
  <cellStyles count="2">
    <cellStyle name="Input" xfId="1" builtinId="20"/>
    <cellStyle name="Normal" xfId="0" builtinId="0"/>
  </cellStyles>
  <dxfs count="129"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84"/>
  <sheetViews>
    <sheetView tabSelected="1" workbookViewId="0">
      <selection activeCell="I6" sqref="I6"/>
    </sheetView>
  </sheetViews>
  <sheetFormatPr defaultColWidth="9.125" defaultRowHeight="14.3" x14ac:dyDescent="0.25"/>
  <cols>
    <col min="1" max="1" width="35.625" bestFit="1" customWidth="1"/>
    <col min="2" max="2" width="17.75" bestFit="1" customWidth="1"/>
    <col min="3" max="3" width="14.125" bestFit="1" customWidth="1"/>
  </cols>
  <sheetData>
    <row r="1" spans="1:11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4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</row>
    <row r="2" spans="1:117" x14ac:dyDescent="0.25">
      <c r="A2" s="5" t="s">
        <v>7</v>
      </c>
      <c r="B2" s="6"/>
      <c r="C2" s="6"/>
      <c r="D2" s="6"/>
      <c r="E2" s="6">
        <v>1</v>
      </c>
      <c r="F2" s="6">
        <f>(E2+1)</f>
        <v>2</v>
      </c>
      <c r="G2" s="6">
        <f t="shared" ref="G2:BA2" si="0">(F2+1)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 t="shared" si="0"/>
        <v>8</v>
      </c>
      <c r="M2" s="6">
        <f t="shared" si="0"/>
        <v>9</v>
      </c>
      <c r="N2" s="6">
        <f t="shared" si="0"/>
        <v>10</v>
      </c>
      <c r="O2" s="6">
        <f t="shared" si="0"/>
        <v>11</v>
      </c>
      <c r="P2" s="6">
        <f t="shared" si="0"/>
        <v>12</v>
      </c>
      <c r="Q2" s="6">
        <f t="shared" si="0"/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>
        <f t="shared" si="0"/>
        <v>29</v>
      </c>
      <c r="AH2" s="6">
        <f t="shared" si="0"/>
        <v>30</v>
      </c>
      <c r="AI2" s="6">
        <f t="shared" si="0"/>
        <v>31</v>
      </c>
      <c r="AJ2" s="6">
        <f t="shared" si="0"/>
        <v>32</v>
      </c>
      <c r="AK2" s="6">
        <f t="shared" si="0"/>
        <v>33</v>
      </c>
      <c r="AL2" s="6">
        <f t="shared" si="0"/>
        <v>34</v>
      </c>
      <c r="AM2" s="6">
        <f t="shared" si="0"/>
        <v>35</v>
      </c>
      <c r="AN2" s="6">
        <f t="shared" si="0"/>
        <v>36</v>
      </c>
      <c r="AO2" s="6">
        <f t="shared" si="0"/>
        <v>37</v>
      </c>
      <c r="AP2" s="6">
        <f t="shared" si="0"/>
        <v>38</v>
      </c>
      <c r="AQ2" s="6">
        <f t="shared" si="0"/>
        <v>39</v>
      </c>
      <c r="AR2" s="6">
        <f t="shared" si="0"/>
        <v>40</v>
      </c>
      <c r="AS2" s="6">
        <f t="shared" si="0"/>
        <v>41</v>
      </c>
      <c r="AT2" s="6">
        <f t="shared" si="0"/>
        <v>42</v>
      </c>
      <c r="AU2" s="6">
        <f t="shared" si="0"/>
        <v>43</v>
      </c>
      <c r="AV2" s="6">
        <f t="shared" si="0"/>
        <v>44</v>
      </c>
      <c r="AW2" s="6">
        <f t="shared" si="0"/>
        <v>45</v>
      </c>
      <c r="AX2" s="6">
        <f t="shared" si="0"/>
        <v>46</v>
      </c>
      <c r="AY2" s="6">
        <f t="shared" si="0"/>
        <v>47</v>
      </c>
      <c r="AZ2" s="6">
        <f t="shared" si="0"/>
        <v>48</v>
      </c>
      <c r="BA2" s="6">
        <f t="shared" si="0"/>
        <v>49</v>
      </c>
      <c r="BB2" s="6">
        <f t="shared" ref="BB2" si="1">(BA2+1)</f>
        <v>50</v>
      </c>
      <c r="BC2" s="6">
        <f t="shared" ref="BC2" si="2">(BB2+1)</f>
        <v>51</v>
      </c>
      <c r="BD2" s="6">
        <f t="shared" ref="BD2" si="3">(BC2+1)</f>
        <v>52</v>
      </c>
      <c r="BE2" s="6">
        <f t="shared" ref="BE2" si="4">(BD2+1)</f>
        <v>53</v>
      </c>
      <c r="BF2" s="6">
        <f t="shared" ref="BF2" si="5">(BE2+1)</f>
        <v>54</v>
      </c>
      <c r="BG2" s="6">
        <f t="shared" ref="BG2" si="6">(BF2+1)</f>
        <v>55</v>
      </c>
      <c r="BH2" s="6">
        <f t="shared" ref="BH2" si="7">(BG2+1)</f>
        <v>56</v>
      </c>
      <c r="BI2" s="6">
        <f t="shared" ref="BI2" si="8">(BH2+1)</f>
        <v>57</v>
      </c>
      <c r="BJ2" s="6">
        <f t="shared" ref="BJ2" si="9">(BI2+1)</f>
        <v>58</v>
      </c>
      <c r="BK2" s="6">
        <f t="shared" ref="BK2" si="10">(BJ2+1)</f>
        <v>59</v>
      </c>
      <c r="BL2" s="6">
        <f t="shared" ref="BL2" si="11">(BK2+1)</f>
        <v>60</v>
      </c>
      <c r="BM2" s="6">
        <f t="shared" ref="BM2" si="12">(BL2+1)</f>
        <v>61</v>
      </c>
      <c r="BN2" s="6">
        <f t="shared" ref="BN2" si="13">(BM2+1)</f>
        <v>62</v>
      </c>
      <c r="BO2" s="6">
        <f t="shared" ref="BO2" si="14">(BN2+1)</f>
        <v>63</v>
      </c>
      <c r="BP2" s="6">
        <f t="shared" ref="BP2" si="15">(BO2+1)</f>
        <v>64</v>
      </c>
      <c r="BQ2" s="6">
        <f t="shared" ref="BQ2" si="16">(BP2+1)</f>
        <v>65</v>
      </c>
      <c r="BR2" s="6">
        <f t="shared" ref="BR2" si="17">(BQ2+1)</f>
        <v>66</v>
      </c>
      <c r="BS2" s="6">
        <f t="shared" ref="BS2" si="18">(BR2+1)</f>
        <v>67</v>
      </c>
      <c r="BT2" s="6">
        <f t="shared" ref="BT2" si="19">(BS2+1)</f>
        <v>68</v>
      </c>
      <c r="BU2" s="6">
        <f t="shared" ref="BU2" si="20">(BT2+1)</f>
        <v>69</v>
      </c>
      <c r="BV2" s="6">
        <f t="shared" ref="BV2" si="21">(BU2+1)</f>
        <v>70</v>
      </c>
      <c r="BW2" s="6">
        <f t="shared" ref="BW2" si="22">(BV2+1)</f>
        <v>71</v>
      </c>
      <c r="BX2" s="6">
        <f t="shared" ref="BX2" si="23">(BW2+1)</f>
        <v>72</v>
      </c>
      <c r="BY2" s="6">
        <f t="shared" ref="BY2" si="24">(BX2+1)</f>
        <v>73</v>
      </c>
      <c r="BZ2" s="6">
        <f t="shared" ref="BZ2" si="25">(BY2+1)</f>
        <v>74</v>
      </c>
      <c r="CA2" s="6">
        <f t="shared" ref="CA2" si="26">(BZ2+1)</f>
        <v>75</v>
      </c>
      <c r="CB2" s="6">
        <f t="shared" ref="CB2" si="27">(CA2+1)</f>
        <v>76</v>
      </c>
      <c r="CC2" s="6">
        <f t="shared" ref="CC2" si="28">(CB2+1)</f>
        <v>77</v>
      </c>
      <c r="CD2" s="6">
        <f t="shared" ref="CD2" si="29">(CC2+1)</f>
        <v>78</v>
      </c>
      <c r="CE2" s="6">
        <f t="shared" ref="CE2" si="30">(CD2+1)</f>
        <v>79</v>
      </c>
      <c r="CF2" s="6">
        <f t="shared" ref="CF2" si="31">(CE2+1)</f>
        <v>80</v>
      </c>
      <c r="CG2" s="6">
        <f t="shared" ref="CG2" si="32">(CF2+1)</f>
        <v>81</v>
      </c>
      <c r="CH2" s="6">
        <f t="shared" ref="CH2" si="33">(CG2+1)</f>
        <v>82</v>
      </c>
      <c r="CI2" s="6">
        <f t="shared" ref="CI2" si="34">(CH2+1)</f>
        <v>83</v>
      </c>
      <c r="CJ2" s="6">
        <f t="shared" ref="CJ2" si="35">(CI2+1)</f>
        <v>84</v>
      </c>
      <c r="CK2" s="6">
        <f t="shared" ref="CK2" si="36">(CJ2+1)</f>
        <v>85</v>
      </c>
      <c r="CL2" s="6">
        <f t="shared" ref="CL2" si="37">(CK2+1)</f>
        <v>86</v>
      </c>
      <c r="CM2" s="6">
        <f t="shared" ref="CM2" si="38">(CL2+1)</f>
        <v>87</v>
      </c>
      <c r="CN2" s="6">
        <f t="shared" ref="CN2" si="39">(CM2+1)</f>
        <v>88</v>
      </c>
      <c r="CO2" s="6">
        <f t="shared" ref="CO2" si="40">(CN2+1)</f>
        <v>89</v>
      </c>
      <c r="CP2" s="6">
        <f t="shared" ref="CP2" si="41">(CO2+1)</f>
        <v>90</v>
      </c>
      <c r="CQ2" s="6">
        <f t="shared" ref="CQ2" si="42">(CP2+1)</f>
        <v>91</v>
      </c>
      <c r="CR2" s="6">
        <f t="shared" ref="CR2" si="43">(CQ2+1)</f>
        <v>92</v>
      </c>
      <c r="CS2" s="6">
        <f t="shared" ref="CS2" si="44">(CR2+1)</f>
        <v>93</v>
      </c>
      <c r="CT2" s="6">
        <f t="shared" ref="CT2" si="45">(CS2+1)</f>
        <v>94</v>
      </c>
      <c r="CU2" s="6">
        <f t="shared" ref="CU2" si="46">(CT2+1)</f>
        <v>95</v>
      </c>
      <c r="CV2" s="6">
        <f t="shared" ref="CV2" si="47">(CU2+1)</f>
        <v>96</v>
      </c>
      <c r="CW2" s="6">
        <f t="shared" ref="CW2" si="48">(CV2+1)</f>
        <v>97</v>
      </c>
      <c r="CX2" s="6">
        <f t="shared" ref="CX2" si="49">(CW2+1)</f>
        <v>98</v>
      </c>
      <c r="CY2" s="6">
        <f t="shared" ref="CY2" si="50">(CX2+1)</f>
        <v>99</v>
      </c>
      <c r="CZ2" s="6">
        <f t="shared" ref="CZ2" si="51">(CY2+1)</f>
        <v>100</v>
      </c>
      <c r="DA2" s="6">
        <f t="shared" ref="DA2" si="52">(CZ2+1)</f>
        <v>101</v>
      </c>
      <c r="DB2" s="6">
        <f t="shared" ref="DB2" si="53">(DA2+1)</f>
        <v>102</v>
      </c>
      <c r="DC2" s="6">
        <f t="shared" ref="DC2" si="54">(DB2+1)</f>
        <v>103</v>
      </c>
      <c r="DD2" s="6">
        <f t="shared" ref="DD2" si="55">(DC2+1)</f>
        <v>104</v>
      </c>
      <c r="DE2" s="6">
        <f t="shared" ref="DE2" si="56">(DD2+1)</f>
        <v>105</v>
      </c>
      <c r="DF2" s="6">
        <f t="shared" ref="DF2" si="57">(DE2+1)</f>
        <v>106</v>
      </c>
      <c r="DG2" s="6">
        <f t="shared" ref="DG2" si="58">(DF2+1)</f>
        <v>107</v>
      </c>
      <c r="DH2" s="6">
        <f t="shared" ref="DH2" si="59">(DG2+1)</f>
        <v>108</v>
      </c>
      <c r="DI2" s="6">
        <f t="shared" ref="DI2" si="60">(DH2+1)</f>
        <v>109</v>
      </c>
      <c r="DJ2" s="6">
        <f t="shared" ref="DJ2" si="61">(DI2+1)</f>
        <v>110</v>
      </c>
      <c r="DK2" s="6">
        <f t="shared" ref="DK2" si="62">(DJ2+1)</f>
        <v>111</v>
      </c>
      <c r="DL2" s="6">
        <f t="shared" ref="DL2" si="63">(DK2+1)</f>
        <v>112</v>
      </c>
      <c r="DM2" s="6">
        <f t="shared" ref="DM2" si="64">(DL2+1)</f>
        <v>113</v>
      </c>
    </row>
    <row r="3" spans="1:117" x14ac:dyDescent="0.25">
      <c r="A3" t="s">
        <v>8</v>
      </c>
      <c r="B3">
        <v>2</v>
      </c>
      <c r="C3">
        <v>2</v>
      </c>
      <c r="D3" t="s">
        <v>4</v>
      </c>
      <c r="E3" t="str">
        <f>($D3)</f>
        <v>complete</v>
      </c>
      <c r="F3" t="str">
        <f>($D3)</f>
        <v>complete</v>
      </c>
    </row>
    <row r="4" spans="1:117" x14ac:dyDescent="0.25">
      <c r="A4" t="s">
        <v>9</v>
      </c>
      <c r="B4">
        <v>1</v>
      </c>
      <c r="C4">
        <v>2</v>
      </c>
      <c r="D4" t="s">
        <v>4</v>
      </c>
      <c r="G4" t="str">
        <f t="shared" ref="G4" si="65">($D4)</f>
        <v>complete</v>
      </c>
    </row>
    <row r="5" spans="1:117" x14ac:dyDescent="0.25">
      <c r="A5" t="s">
        <v>10</v>
      </c>
      <c r="B5">
        <v>1</v>
      </c>
      <c r="C5">
        <v>1</v>
      </c>
      <c r="D5" t="s">
        <v>4</v>
      </c>
      <c r="H5" t="str">
        <f>($D5)</f>
        <v>complete</v>
      </c>
    </row>
    <row r="6" spans="1:117" x14ac:dyDescent="0.25">
      <c r="A6" t="s">
        <v>11</v>
      </c>
      <c r="B6">
        <v>10</v>
      </c>
      <c r="C6">
        <v>9</v>
      </c>
      <c r="D6" t="s">
        <v>4</v>
      </c>
      <c r="I6" t="str">
        <f>($D6)</f>
        <v>complete</v>
      </c>
      <c r="J6" t="str">
        <f>($D6)</f>
        <v>complete</v>
      </c>
      <c r="K6" t="str">
        <f t="shared" ref="K6:O6" si="66">($D6)</f>
        <v>complete</v>
      </c>
      <c r="L6" t="str">
        <f t="shared" si="66"/>
        <v>complete</v>
      </c>
      <c r="M6" t="str">
        <f t="shared" si="66"/>
        <v>complete</v>
      </c>
      <c r="N6" t="str">
        <f t="shared" si="66"/>
        <v>complete</v>
      </c>
      <c r="O6" t="str">
        <f t="shared" si="66"/>
        <v>complete</v>
      </c>
      <c r="P6" t="str">
        <f>($D6)</f>
        <v>complete</v>
      </c>
      <c r="Q6" t="str">
        <f>($D6)</f>
        <v>complete</v>
      </c>
    </row>
    <row r="7" spans="1:117" x14ac:dyDescent="0.25">
      <c r="A7" t="s">
        <v>12</v>
      </c>
      <c r="B7">
        <v>12</v>
      </c>
      <c r="D7" t="s">
        <v>5</v>
      </c>
      <c r="R7" t="str">
        <f t="shared" ref="R7:AC8" si="67">($D7)</f>
        <v>this week</v>
      </c>
      <c r="S7" t="str">
        <f t="shared" si="67"/>
        <v>this week</v>
      </c>
      <c r="T7" t="str">
        <f t="shared" si="67"/>
        <v>this week</v>
      </c>
      <c r="U7" t="str">
        <f t="shared" si="67"/>
        <v>this week</v>
      </c>
      <c r="V7" t="str">
        <f t="shared" si="67"/>
        <v>this week</v>
      </c>
      <c r="W7" t="str">
        <f t="shared" si="67"/>
        <v>this week</v>
      </c>
      <c r="X7" t="str">
        <f t="shared" si="67"/>
        <v>this week</v>
      </c>
      <c r="Y7" t="str">
        <f t="shared" si="67"/>
        <v>this week</v>
      </c>
      <c r="Z7" t="str">
        <f t="shared" si="67"/>
        <v>this week</v>
      </c>
      <c r="AA7" t="str">
        <f t="shared" si="67"/>
        <v>this week</v>
      </c>
      <c r="AB7" t="str">
        <f t="shared" si="67"/>
        <v>this week</v>
      </c>
      <c r="AC7" t="str">
        <f t="shared" si="67"/>
        <v>this week</v>
      </c>
    </row>
    <row r="8" spans="1:117" x14ac:dyDescent="0.25">
      <c r="A8" t="s">
        <v>13</v>
      </c>
      <c r="B8">
        <v>12</v>
      </c>
      <c r="D8" t="s">
        <v>5</v>
      </c>
      <c r="R8" t="str">
        <f t="shared" si="67"/>
        <v>this week</v>
      </c>
      <c r="S8" t="str">
        <f t="shared" si="67"/>
        <v>this week</v>
      </c>
      <c r="T8" t="str">
        <f t="shared" si="67"/>
        <v>this week</v>
      </c>
      <c r="U8" t="str">
        <f t="shared" si="67"/>
        <v>this week</v>
      </c>
      <c r="V8" t="str">
        <f t="shared" si="67"/>
        <v>this week</v>
      </c>
      <c r="W8" t="str">
        <f t="shared" si="67"/>
        <v>this week</v>
      </c>
      <c r="X8" t="str">
        <f t="shared" si="67"/>
        <v>this week</v>
      </c>
      <c r="Y8" t="str">
        <f t="shared" si="67"/>
        <v>this week</v>
      </c>
      <c r="Z8" t="str">
        <f t="shared" si="67"/>
        <v>this week</v>
      </c>
      <c r="AA8" t="str">
        <f t="shared" si="67"/>
        <v>this week</v>
      </c>
      <c r="AB8" t="str">
        <f t="shared" si="67"/>
        <v>this week</v>
      </c>
      <c r="AC8" t="str">
        <f t="shared" si="67"/>
        <v>this week</v>
      </c>
    </row>
    <row r="9" spans="1:117" x14ac:dyDescent="0.25">
      <c r="A9" t="s">
        <v>14</v>
      </c>
      <c r="B9">
        <v>10</v>
      </c>
      <c r="D9" t="s">
        <v>6</v>
      </c>
      <c r="AD9" t="str">
        <f t="shared" ref="AD9:AE10" si="68">($D9)</f>
        <v>planned</v>
      </c>
      <c r="AE9" t="str">
        <f t="shared" si="68"/>
        <v>planned</v>
      </c>
      <c r="AF9" t="str">
        <f t="shared" ref="AF9:AM10" si="69">($D9)</f>
        <v>planned</v>
      </c>
      <c r="AG9" t="str">
        <f t="shared" si="69"/>
        <v>planned</v>
      </c>
      <c r="AH9" t="str">
        <f t="shared" si="69"/>
        <v>planned</v>
      </c>
      <c r="AI9" t="str">
        <f t="shared" si="69"/>
        <v>planned</v>
      </c>
      <c r="AJ9" t="str">
        <f t="shared" si="69"/>
        <v>planned</v>
      </c>
      <c r="AK9" t="str">
        <f t="shared" si="69"/>
        <v>planned</v>
      </c>
      <c r="AL9" t="str">
        <f t="shared" si="69"/>
        <v>planned</v>
      </c>
      <c r="AM9" t="str">
        <f t="shared" si="69"/>
        <v>planned</v>
      </c>
    </row>
    <row r="10" spans="1:117" x14ac:dyDescent="0.25">
      <c r="A10" t="s">
        <v>15</v>
      </c>
      <c r="B10">
        <v>10</v>
      </c>
      <c r="D10" t="s">
        <v>6</v>
      </c>
      <c r="AD10" t="str">
        <f t="shared" si="68"/>
        <v>planned</v>
      </c>
      <c r="AE10" t="str">
        <f t="shared" si="68"/>
        <v>planned</v>
      </c>
      <c r="AF10" t="str">
        <f t="shared" si="69"/>
        <v>planned</v>
      </c>
      <c r="AG10" t="str">
        <f t="shared" si="69"/>
        <v>planned</v>
      </c>
      <c r="AH10" t="str">
        <f t="shared" si="69"/>
        <v>planned</v>
      </c>
      <c r="AI10" t="str">
        <f t="shared" si="69"/>
        <v>planned</v>
      </c>
      <c r="AJ10" t="str">
        <f t="shared" si="69"/>
        <v>planned</v>
      </c>
      <c r="AK10" t="str">
        <f t="shared" si="69"/>
        <v>planned</v>
      </c>
      <c r="AL10" t="str">
        <f t="shared" si="69"/>
        <v>planned</v>
      </c>
      <c r="AM10" t="str">
        <f t="shared" si="69"/>
        <v>planned</v>
      </c>
    </row>
    <row r="11" spans="1:117" x14ac:dyDescent="0.25">
      <c r="A11" t="s">
        <v>16</v>
      </c>
      <c r="B11">
        <v>12</v>
      </c>
      <c r="D11" t="s">
        <v>6</v>
      </c>
      <c r="AN11" s="9" t="s">
        <v>6</v>
      </c>
      <c r="AO11" s="9" t="s">
        <v>6</v>
      </c>
      <c r="AP11" s="9" t="s">
        <v>6</v>
      </c>
      <c r="AQ11" s="9" t="s">
        <v>6</v>
      </c>
      <c r="AR11" s="9" t="s">
        <v>6</v>
      </c>
      <c r="AS11" s="9" t="s">
        <v>6</v>
      </c>
      <c r="AT11" s="9" t="s">
        <v>6</v>
      </c>
      <c r="AU11" s="9" t="s">
        <v>6</v>
      </c>
      <c r="AV11" s="9" t="s">
        <v>6</v>
      </c>
      <c r="AW11" s="9" t="s">
        <v>6</v>
      </c>
      <c r="AX11" s="9" t="s">
        <v>6</v>
      </c>
      <c r="AY11" s="9" t="s">
        <v>6</v>
      </c>
    </row>
    <row r="12" spans="1:117" x14ac:dyDescent="0.25">
      <c r="A12" t="s">
        <v>17</v>
      </c>
      <c r="B12">
        <v>8</v>
      </c>
      <c r="D12" t="s">
        <v>6</v>
      </c>
      <c r="AZ12" s="9" t="s">
        <v>6</v>
      </c>
      <c r="BA12" s="9" t="s">
        <v>6</v>
      </c>
      <c r="BB12" s="9" t="s">
        <v>6</v>
      </c>
      <c r="BC12" s="9" t="s">
        <v>6</v>
      </c>
      <c r="BD12" s="9" t="s">
        <v>6</v>
      </c>
      <c r="BE12" s="9" t="s">
        <v>6</v>
      </c>
      <c r="BF12" s="9" t="s">
        <v>6</v>
      </c>
      <c r="BG12" s="9" t="s">
        <v>6</v>
      </c>
    </row>
    <row r="13" spans="1:117" x14ac:dyDescent="0.25">
      <c r="A13" t="s">
        <v>18</v>
      </c>
      <c r="B13">
        <v>7</v>
      </c>
      <c r="D13" t="s">
        <v>6</v>
      </c>
      <c r="BH13" s="9" t="s">
        <v>6</v>
      </c>
      <c r="BI13" s="9" t="s">
        <v>6</v>
      </c>
      <c r="BJ13" s="9" t="s">
        <v>6</v>
      </c>
      <c r="BK13" s="9" t="s">
        <v>6</v>
      </c>
      <c r="BL13" s="9" t="s">
        <v>6</v>
      </c>
      <c r="BM13" s="9" t="s">
        <v>6</v>
      </c>
      <c r="BN13" s="9" t="s">
        <v>6</v>
      </c>
    </row>
    <row r="14" spans="1:117" x14ac:dyDescent="0.25">
      <c r="A14" t="s">
        <v>19</v>
      </c>
      <c r="B14">
        <v>5</v>
      </c>
      <c r="D14" t="s">
        <v>6</v>
      </c>
      <c r="BO14" s="9" t="s">
        <v>6</v>
      </c>
      <c r="BP14" s="9" t="s">
        <v>6</v>
      </c>
      <c r="BQ14" s="9" t="s">
        <v>6</v>
      </c>
      <c r="BR14" s="9" t="s">
        <v>6</v>
      </c>
      <c r="BS14" s="9" t="s">
        <v>6</v>
      </c>
    </row>
    <row r="15" spans="1:117" x14ac:dyDescent="0.25">
      <c r="A15" t="s">
        <v>20</v>
      </c>
      <c r="B15">
        <v>4</v>
      </c>
      <c r="D15" t="s">
        <v>6</v>
      </c>
      <c r="BT15" s="9" t="s">
        <v>6</v>
      </c>
      <c r="BU15" s="9" t="s">
        <v>6</v>
      </c>
      <c r="BV15" s="9" t="s">
        <v>6</v>
      </c>
      <c r="BW15" s="9" t="s">
        <v>6</v>
      </c>
    </row>
    <row r="16" spans="1:117" x14ac:dyDescent="0.25">
      <c r="A16" t="s">
        <v>21</v>
      </c>
      <c r="B16">
        <f>SUM(B3:B15)</f>
        <v>94</v>
      </c>
      <c r="C16">
        <f>SUM(C3:C15)</f>
        <v>14</v>
      </c>
    </row>
    <row r="17" spans="1:117" x14ac:dyDescent="0.25">
      <c r="A17" s="6" t="s">
        <v>22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</row>
    <row r="18" spans="1:117" x14ac:dyDescent="0.25">
      <c r="A18" t="s">
        <v>8</v>
      </c>
      <c r="B18">
        <v>2</v>
      </c>
      <c r="C18">
        <v>2</v>
      </c>
      <c r="D18" t="s">
        <v>4</v>
      </c>
      <c r="E18" t="str">
        <f t="shared" ref="E18:AF28" si="70">($D18)</f>
        <v>complete</v>
      </c>
      <c r="F18" t="str">
        <f t="shared" si="70"/>
        <v>complete</v>
      </c>
    </row>
    <row r="19" spans="1:117" x14ac:dyDescent="0.25">
      <c r="A19" t="s">
        <v>10</v>
      </c>
      <c r="B19">
        <v>1</v>
      </c>
      <c r="C19">
        <v>1</v>
      </c>
      <c r="D19" t="s">
        <v>4</v>
      </c>
      <c r="G19" t="str">
        <f t="shared" si="70"/>
        <v>complete</v>
      </c>
    </row>
    <row r="20" spans="1:117" x14ac:dyDescent="0.25">
      <c r="A20" t="s">
        <v>23</v>
      </c>
      <c r="B20">
        <v>2</v>
      </c>
      <c r="C20">
        <v>2</v>
      </c>
      <c r="D20" t="s">
        <v>4</v>
      </c>
      <c r="L20" t="str">
        <f t="shared" si="70"/>
        <v>complete</v>
      </c>
      <c r="M20" t="str">
        <f t="shared" si="70"/>
        <v>complete</v>
      </c>
    </row>
    <row r="21" spans="1:117" x14ac:dyDescent="0.25">
      <c r="A21" t="s">
        <v>24</v>
      </c>
      <c r="B21">
        <v>6</v>
      </c>
      <c r="D21" t="s">
        <v>6</v>
      </c>
    </row>
    <row r="22" spans="1:117" x14ac:dyDescent="0.25">
      <c r="A22" t="s">
        <v>25</v>
      </c>
      <c r="B22">
        <v>4</v>
      </c>
      <c r="C22">
        <v>4</v>
      </c>
      <c r="D22" t="s">
        <v>4</v>
      </c>
      <c r="H22" t="str">
        <f t="shared" si="70"/>
        <v>complete</v>
      </c>
      <c r="I22" t="str">
        <f t="shared" si="70"/>
        <v>complete</v>
      </c>
      <c r="J22" t="str">
        <f t="shared" si="70"/>
        <v>complete</v>
      </c>
      <c r="K22" t="str">
        <f t="shared" si="70"/>
        <v>complete</v>
      </c>
    </row>
    <row r="23" spans="1:117" x14ac:dyDescent="0.25">
      <c r="A23" t="s">
        <v>26</v>
      </c>
      <c r="B23">
        <v>1</v>
      </c>
      <c r="D23" t="s">
        <v>5</v>
      </c>
      <c r="N23" t="str">
        <f t="shared" si="70"/>
        <v>this week</v>
      </c>
    </row>
    <row r="24" spans="1:117" x14ac:dyDescent="0.25">
      <c r="A24" t="s">
        <v>27</v>
      </c>
      <c r="B24">
        <v>1</v>
      </c>
      <c r="D24" t="s">
        <v>5</v>
      </c>
      <c r="N24" t="str">
        <f t="shared" si="70"/>
        <v>this week</v>
      </c>
    </row>
    <row r="25" spans="1:117" x14ac:dyDescent="0.25">
      <c r="A25" t="s">
        <v>28</v>
      </c>
      <c r="B25">
        <v>6</v>
      </c>
      <c r="D25" t="s">
        <v>6</v>
      </c>
      <c r="T25" t="str">
        <f t="shared" si="70"/>
        <v>planned</v>
      </c>
      <c r="U25" t="str">
        <f t="shared" si="70"/>
        <v>planned</v>
      </c>
      <c r="V25" t="str">
        <f t="shared" si="70"/>
        <v>planned</v>
      </c>
      <c r="W25" t="str">
        <f t="shared" si="70"/>
        <v>planned</v>
      </c>
      <c r="X25" t="str">
        <f t="shared" si="70"/>
        <v>planned</v>
      </c>
      <c r="Y25" t="str">
        <f t="shared" si="70"/>
        <v>planned</v>
      </c>
      <c r="Z25" t="str">
        <f t="shared" si="70"/>
        <v>planned</v>
      </c>
    </row>
    <row r="26" spans="1:117" x14ac:dyDescent="0.25">
      <c r="A26" t="s">
        <v>29</v>
      </c>
      <c r="B26">
        <v>6</v>
      </c>
      <c r="D26" t="s">
        <v>5</v>
      </c>
      <c r="N26" t="str">
        <f t="shared" si="70"/>
        <v>this week</v>
      </c>
      <c r="O26" t="str">
        <f t="shared" si="70"/>
        <v>this week</v>
      </c>
      <c r="P26" t="str">
        <f t="shared" si="70"/>
        <v>this week</v>
      </c>
      <c r="Q26" t="str">
        <f t="shared" si="70"/>
        <v>this week</v>
      </c>
      <c r="R26" t="str">
        <f t="shared" si="70"/>
        <v>this week</v>
      </c>
      <c r="S26" t="str">
        <f t="shared" si="70"/>
        <v>this week</v>
      </c>
    </row>
    <row r="27" spans="1:117" x14ac:dyDescent="0.25">
      <c r="A27" t="s">
        <v>30</v>
      </c>
      <c r="B27">
        <v>2</v>
      </c>
      <c r="D27" t="s">
        <v>6</v>
      </c>
      <c r="AA27" t="str">
        <f t="shared" si="70"/>
        <v>planned</v>
      </c>
      <c r="AB27" t="str">
        <f t="shared" si="70"/>
        <v>planned</v>
      </c>
    </row>
    <row r="28" spans="1:117" x14ac:dyDescent="0.25">
      <c r="A28" t="s">
        <v>31</v>
      </c>
      <c r="B28">
        <v>4</v>
      </c>
      <c r="D28" t="s">
        <v>6</v>
      </c>
      <c r="AC28" t="str">
        <f t="shared" si="70"/>
        <v>planned</v>
      </c>
      <c r="AD28" t="str">
        <f t="shared" si="70"/>
        <v>planned</v>
      </c>
      <c r="AE28" t="str">
        <f t="shared" si="70"/>
        <v>planned</v>
      </c>
      <c r="AF28" t="str">
        <f t="shared" si="70"/>
        <v>planned</v>
      </c>
    </row>
    <row r="29" spans="1:117" x14ac:dyDescent="0.25">
      <c r="A29" t="s">
        <v>21</v>
      </c>
      <c r="B29">
        <f>SUM(B18:B28)</f>
        <v>35</v>
      </c>
      <c r="C29">
        <f>SUM(C18:C28)</f>
        <v>9</v>
      </c>
    </row>
    <row r="30" spans="1:117" x14ac:dyDescent="0.25">
      <c r="A30" s="6" t="s">
        <v>32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</row>
    <row r="31" spans="1:117" x14ac:dyDescent="0.25">
      <c r="A31" t="s">
        <v>33</v>
      </c>
      <c r="B31">
        <v>2</v>
      </c>
      <c r="C31">
        <v>2</v>
      </c>
      <c r="D31" t="s">
        <v>4</v>
      </c>
      <c r="E31" t="str">
        <f t="shared" ref="E31:F31" si="71">($D31)</f>
        <v>complete</v>
      </c>
      <c r="F31" t="str">
        <f t="shared" si="71"/>
        <v>complete</v>
      </c>
    </row>
    <row r="32" spans="1:117" x14ac:dyDescent="0.25">
      <c r="A32" t="s">
        <v>34</v>
      </c>
      <c r="B32">
        <v>4</v>
      </c>
      <c r="C32">
        <v>4</v>
      </c>
      <c r="D32" t="s">
        <v>4</v>
      </c>
      <c r="G32" t="str">
        <f>($D32)</f>
        <v>complete</v>
      </c>
      <c r="H32" t="str">
        <f t="shared" ref="H32:L36" si="72">($D32)</f>
        <v>complete</v>
      </c>
      <c r="I32" t="str">
        <f t="shared" si="72"/>
        <v>complete</v>
      </c>
      <c r="J32" t="str">
        <f t="shared" si="72"/>
        <v>complete</v>
      </c>
    </row>
    <row r="33" spans="1:117" x14ac:dyDescent="0.25">
      <c r="A33" t="s">
        <v>35</v>
      </c>
      <c r="B33">
        <v>2</v>
      </c>
      <c r="C33">
        <v>2</v>
      </c>
      <c r="D33" t="s">
        <v>4</v>
      </c>
      <c r="G33" t="str">
        <f>($D33)</f>
        <v>complete</v>
      </c>
      <c r="H33" t="str">
        <f t="shared" si="72"/>
        <v>complete</v>
      </c>
    </row>
    <row r="34" spans="1:117" x14ac:dyDescent="0.25">
      <c r="A34" t="s">
        <v>36</v>
      </c>
      <c r="B34">
        <v>4</v>
      </c>
      <c r="D34" t="s">
        <v>5</v>
      </c>
      <c r="I34" t="str">
        <f>($D34)</f>
        <v>this week</v>
      </c>
      <c r="J34" t="str">
        <f t="shared" si="72"/>
        <v>this week</v>
      </c>
      <c r="K34" t="str">
        <f t="shared" si="72"/>
        <v>this week</v>
      </c>
      <c r="L34" t="str">
        <f t="shared" si="72"/>
        <v>this week</v>
      </c>
    </row>
    <row r="35" spans="1:117" x14ac:dyDescent="0.25">
      <c r="A35" t="s">
        <v>37</v>
      </c>
      <c r="B35">
        <v>3</v>
      </c>
      <c r="D35" t="s">
        <v>5</v>
      </c>
      <c r="I35" t="str">
        <f>($D35)</f>
        <v>this week</v>
      </c>
      <c r="J35" t="str">
        <f t="shared" si="72"/>
        <v>this week</v>
      </c>
      <c r="K35" t="str">
        <f t="shared" si="72"/>
        <v>this week</v>
      </c>
    </row>
    <row r="36" spans="1:117" x14ac:dyDescent="0.25">
      <c r="A36" t="s">
        <v>38</v>
      </c>
      <c r="B36">
        <v>4</v>
      </c>
      <c r="D36" t="s">
        <v>5</v>
      </c>
      <c r="I36" t="str">
        <f>($D36)</f>
        <v>this week</v>
      </c>
      <c r="J36" t="str">
        <f t="shared" si="72"/>
        <v>this week</v>
      </c>
      <c r="K36" t="str">
        <f t="shared" si="72"/>
        <v>this week</v>
      </c>
      <c r="L36" t="str">
        <f t="shared" si="72"/>
        <v>this week</v>
      </c>
    </row>
    <row r="37" spans="1:117" x14ac:dyDescent="0.25">
      <c r="A37" t="s">
        <v>39</v>
      </c>
      <c r="B37">
        <v>2</v>
      </c>
      <c r="D37" t="s">
        <v>6</v>
      </c>
      <c r="M37" t="str">
        <f t="shared" ref="M37:N37" si="73">($D37)</f>
        <v>planned</v>
      </c>
      <c r="N37" t="str">
        <f t="shared" si="73"/>
        <v>planned</v>
      </c>
    </row>
    <row r="38" spans="1:117" x14ac:dyDescent="0.25">
      <c r="A38" t="s">
        <v>40</v>
      </c>
      <c r="B38">
        <v>3</v>
      </c>
      <c r="D38" t="s">
        <v>6</v>
      </c>
      <c r="M38" t="str">
        <f t="shared" ref="M38:S40" si="74">($D38)</f>
        <v>planned</v>
      </c>
      <c r="N38" t="str">
        <f t="shared" si="74"/>
        <v>planned</v>
      </c>
      <c r="O38" t="str">
        <f t="shared" si="74"/>
        <v>planned</v>
      </c>
    </row>
    <row r="39" spans="1:117" x14ac:dyDescent="0.25">
      <c r="A39" t="s">
        <v>41</v>
      </c>
      <c r="B39">
        <v>2</v>
      </c>
      <c r="D39" t="s">
        <v>6</v>
      </c>
      <c r="P39" t="str">
        <f t="shared" si="74"/>
        <v>planned</v>
      </c>
      <c r="Q39" t="str">
        <f t="shared" si="74"/>
        <v>planned</v>
      </c>
    </row>
    <row r="40" spans="1:117" x14ac:dyDescent="0.25">
      <c r="A40" t="s">
        <v>42</v>
      </c>
      <c r="B40">
        <v>2</v>
      </c>
      <c r="D40" t="s">
        <v>6</v>
      </c>
      <c r="R40" t="str">
        <f t="shared" si="74"/>
        <v>planned</v>
      </c>
      <c r="S40" t="str">
        <f t="shared" si="74"/>
        <v>planned</v>
      </c>
    </row>
    <row r="41" spans="1:117" x14ac:dyDescent="0.25">
      <c r="A41" t="s">
        <v>43</v>
      </c>
      <c r="B41">
        <v>2</v>
      </c>
      <c r="D41" t="s">
        <v>6</v>
      </c>
    </row>
    <row r="42" spans="1:117" x14ac:dyDescent="0.25">
      <c r="A42" t="s">
        <v>21</v>
      </c>
      <c r="B42">
        <f>SUM(B31:B41)</f>
        <v>30</v>
      </c>
      <c r="C42">
        <f>SUM(C31:C41)</f>
        <v>8</v>
      </c>
    </row>
    <row r="43" spans="1:117" x14ac:dyDescent="0.25">
      <c r="A43" s="6" t="s">
        <v>44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</row>
    <row r="44" spans="1:117" x14ac:dyDescent="0.25">
      <c r="A44" t="s">
        <v>33</v>
      </c>
      <c r="B44">
        <v>2</v>
      </c>
      <c r="C44">
        <v>2</v>
      </c>
      <c r="D44" t="s">
        <v>4</v>
      </c>
      <c r="E44" t="str">
        <f t="shared" ref="E44:W55" si="75">($D44)</f>
        <v>complete</v>
      </c>
      <c r="F44" t="str">
        <f t="shared" si="75"/>
        <v>complete</v>
      </c>
    </row>
    <row r="45" spans="1:117" x14ac:dyDescent="0.25">
      <c r="A45" t="s">
        <v>45</v>
      </c>
      <c r="B45">
        <v>2</v>
      </c>
      <c r="C45">
        <v>2</v>
      </c>
      <c r="D45" t="s">
        <v>4</v>
      </c>
      <c r="G45" t="str">
        <f t="shared" si="75"/>
        <v>complete</v>
      </c>
      <c r="H45" t="str">
        <f t="shared" si="75"/>
        <v>complete</v>
      </c>
    </row>
    <row r="46" spans="1:117" x14ac:dyDescent="0.25">
      <c r="A46" t="s">
        <v>46</v>
      </c>
      <c r="B46">
        <v>3</v>
      </c>
      <c r="C46">
        <v>3</v>
      </c>
      <c r="D46" t="s">
        <v>4</v>
      </c>
      <c r="G46" t="str">
        <f t="shared" si="75"/>
        <v>complete</v>
      </c>
      <c r="H46" t="str">
        <f t="shared" si="75"/>
        <v>complete</v>
      </c>
      <c r="I46" t="str">
        <f t="shared" si="75"/>
        <v>complete</v>
      </c>
    </row>
    <row r="47" spans="1:117" x14ac:dyDescent="0.25">
      <c r="A47" t="s">
        <v>47</v>
      </c>
      <c r="B47">
        <v>2</v>
      </c>
      <c r="C47">
        <v>2</v>
      </c>
      <c r="D47" t="s">
        <v>4</v>
      </c>
      <c r="J47" t="str">
        <f t="shared" si="75"/>
        <v>complete</v>
      </c>
      <c r="K47" t="str">
        <f t="shared" si="75"/>
        <v>complete</v>
      </c>
    </row>
    <row r="48" spans="1:117" x14ac:dyDescent="0.25">
      <c r="A48" t="s">
        <v>48</v>
      </c>
      <c r="B48">
        <v>3</v>
      </c>
      <c r="C48">
        <v>3</v>
      </c>
      <c r="D48" t="s">
        <v>4</v>
      </c>
      <c r="L48" t="str">
        <f t="shared" si="75"/>
        <v>complete</v>
      </c>
      <c r="M48" t="str">
        <f t="shared" si="75"/>
        <v>complete</v>
      </c>
      <c r="N48" t="str">
        <f t="shared" si="75"/>
        <v>complete</v>
      </c>
    </row>
    <row r="49" spans="1:117" x14ac:dyDescent="0.25">
      <c r="A49" t="s">
        <v>49</v>
      </c>
      <c r="B49">
        <v>2</v>
      </c>
      <c r="C49">
        <v>2</v>
      </c>
      <c r="D49" t="s">
        <v>5</v>
      </c>
      <c r="L49" t="str">
        <f t="shared" si="75"/>
        <v>this week</v>
      </c>
      <c r="M49" t="str">
        <f t="shared" si="75"/>
        <v>this week</v>
      </c>
    </row>
    <row r="50" spans="1:117" x14ac:dyDescent="0.25">
      <c r="A50" t="s">
        <v>50</v>
      </c>
      <c r="B50">
        <v>3</v>
      </c>
      <c r="C50">
        <v>3</v>
      </c>
      <c r="D50" t="s">
        <v>5</v>
      </c>
      <c r="L50" t="str">
        <f t="shared" si="75"/>
        <v>this week</v>
      </c>
      <c r="M50" t="str">
        <f t="shared" si="75"/>
        <v>this week</v>
      </c>
      <c r="N50" t="str">
        <f t="shared" si="75"/>
        <v>this week</v>
      </c>
    </row>
    <row r="51" spans="1:117" x14ac:dyDescent="0.25">
      <c r="A51" t="s">
        <v>51</v>
      </c>
      <c r="B51">
        <v>2</v>
      </c>
      <c r="D51" t="s">
        <v>6</v>
      </c>
      <c r="O51" t="str">
        <f t="shared" si="75"/>
        <v>planned</v>
      </c>
      <c r="P51" t="str">
        <f t="shared" si="75"/>
        <v>planned</v>
      </c>
    </row>
    <row r="52" spans="1:117" x14ac:dyDescent="0.25">
      <c r="A52" t="s">
        <v>52</v>
      </c>
      <c r="B52">
        <v>3</v>
      </c>
      <c r="D52" t="s">
        <v>6</v>
      </c>
      <c r="O52" t="str">
        <f t="shared" si="75"/>
        <v>planned</v>
      </c>
      <c r="P52" t="str">
        <f t="shared" si="75"/>
        <v>planned</v>
      </c>
      <c r="Q52" t="str">
        <f t="shared" si="75"/>
        <v>planned</v>
      </c>
    </row>
    <row r="53" spans="1:117" x14ac:dyDescent="0.25">
      <c r="A53" t="s">
        <v>53</v>
      </c>
      <c r="B53">
        <v>2</v>
      </c>
      <c r="D53" t="s">
        <v>6</v>
      </c>
      <c r="R53" t="str">
        <f t="shared" si="75"/>
        <v>planned</v>
      </c>
      <c r="S53" t="str">
        <f t="shared" si="75"/>
        <v>planned</v>
      </c>
    </row>
    <row r="54" spans="1:117" x14ac:dyDescent="0.25">
      <c r="A54" t="s">
        <v>42</v>
      </c>
      <c r="B54">
        <v>2</v>
      </c>
      <c r="D54" t="s">
        <v>6</v>
      </c>
      <c r="T54" t="str">
        <f t="shared" si="75"/>
        <v>planned</v>
      </c>
      <c r="U54" t="str">
        <f t="shared" si="75"/>
        <v>planned</v>
      </c>
    </row>
    <row r="55" spans="1:117" x14ac:dyDescent="0.25">
      <c r="A55" t="s">
        <v>43</v>
      </c>
      <c r="B55">
        <v>2</v>
      </c>
      <c r="D55" t="s">
        <v>6</v>
      </c>
      <c r="V55" t="str">
        <f t="shared" si="75"/>
        <v>planned</v>
      </c>
      <c r="W55" t="str">
        <f t="shared" si="75"/>
        <v>planned</v>
      </c>
    </row>
    <row r="56" spans="1:117" x14ac:dyDescent="0.25">
      <c r="A56" t="s">
        <v>21</v>
      </c>
      <c r="B56">
        <f>SUM(B44:B55)</f>
        <v>28</v>
      </c>
      <c r="C56">
        <f>SUM(C44:C55)</f>
        <v>17</v>
      </c>
    </row>
    <row r="57" spans="1:117" x14ac:dyDescent="0.25">
      <c r="A57" s="6" t="s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</row>
    <row r="58" spans="1:117" x14ac:dyDescent="0.25">
      <c r="A58" t="s">
        <v>8</v>
      </c>
      <c r="B58" s="10">
        <v>2</v>
      </c>
      <c r="C58">
        <v>2</v>
      </c>
      <c r="D58" t="s">
        <v>4</v>
      </c>
      <c r="E58" t="str">
        <f t="shared" ref="E58:W67" si="76">($D58)</f>
        <v>complete</v>
      </c>
      <c r="F58" t="str">
        <f t="shared" si="76"/>
        <v>complete</v>
      </c>
    </row>
    <row r="59" spans="1:117" x14ac:dyDescent="0.25">
      <c r="A59" t="s">
        <v>10</v>
      </c>
      <c r="B59" s="10">
        <v>1</v>
      </c>
      <c r="C59">
        <v>1</v>
      </c>
      <c r="D59" t="s">
        <v>4</v>
      </c>
      <c r="G59" t="str">
        <f t="shared" si="76"/>
        <v>complete</v>
      </c>
    </row>
    <row r="60" spans="1:117" x14ac:dyDescent="0.25">
      <c r="A60" t="s">
        <v>55</v>
      </c>
      <c r="B60" s="10">
        <v>2</v>
      </c>
      <c r="C60">
        <v>2</v>
      </c>
      <c r="D60" t="s">
        <v>4</v>
      </c>
      <c r="H60" t="str">
        <f t="shared" si="76"/>
        <v>complete</v>
      </c>
      <c r="I60" t="str">
        <f t="shared" si="76"/>
        <v>complete</v>
      </c>
    </row>
    <row r="61" spans="1:117" x14ac:dyDescent="0.25">
      <c r="A61" t="s">
        <v>56</v>
      </c>
      <c r="B61" s="10">
        <v>3</v>
      </c>
      <c r="C61">
        <v>3</v>
      </c>
      <c r="D61" t="s">
        <v>4</v>
      </c>
      <c r="J61" t="str">
        <f t="shared" si="76"/>
        <v>complete</v>
      </c>
      <c r="K61" t="str">
        <f t="shared" si="76"/>
        <v>complete</v>
      </c>
      <c r="L61" t="str">
        <f t="shared" si="76"/>
        <v>complete</v>
      </c>
    </row>
    <row r="62" spans="1:117" x14ac:dyDescent="0.25">
      <c r="A62" t="s">
        <v>57</v>
      </c>
      <c r="B62" s="10">
        <v>6</v>
      </c>
      <c r="C62">
        <v>3</v>
      </c>
      <c r="D62" t="s">
        <v>5</v>
      </c>
      <c r="H62" t="str">
        <f t="shared" si="76"/>
        <v>this week</v>
      </c>
      <c r="I62" t="str">
        <f t="shared" si="76"/>
        <v>this week</v>
      </c>
      <c r="J62" t="str">
        <f t="shared" si="76"/>
        <v>this week</v>
      </c>
      <c r="K62" t="str">
        <f t="shared" si="76"/>
        <v>this week</v>
      </c>
      <c r="L62" t="str">
        <f t="shared" si="76"/>
        <v>this week</v>
      </c>
      <c r="M62" t="str">
        <f t="shared" si="76"/>
        <v>this week</v>
      </c>
    </row>
    <row r="63" spans="1:117" x14ac:dyDescent="0.25">
      <c r="A63" t="s">
        <v>58</v>
      </c>
      <c r="B63" s="10">
        <v>1</v>
      </c>
      <c r="D63" t="s">
        <v>5</v>
      </c>
      <c r="J63" t="str">
        <f t="shared" si="76"/>
        <v>this week</v>
      </c>
    </row>
    <row r="64" spans="1:117" x14ac:dyDescent="0.25">
      <c r="A64" t="s">
        <v>59</v>
      </c>
      <c r="B64" s="10">
        <v>6</v>
      </c>
      <c r="D64" t="s">
        <v>6</v>
      </c>
      <c r="N64" t="str">
        <f t="shared" si="76"/>
        <v>planned</v>
      </c>
      <c r="O64" t="str">
        <f t="shared" si="76"/>
        <v>planned</v>
      </c>
      <c r="P64" t="str">
        <f t="shared" si="76"/>
        <v>planned</v>
      </c>
      <c r="Q64" t="str">
        <f t="shared" si="76"/>
        <v>planned</v>
      </c>
      <c r="R64" t="str">
        <f t="shared" si="76"/>
        <v>planned</v>
      </c>
      <c r="S64" t="str">
        <f t="shared" si="76"/>
        <v>planned</v>
      </c>
    </row>
    <row r="65" spans="1:117" x14ac:dyDescent="0.25">
      <c r="A65" t="s">
        <v>60</v>
      </c>
      <c r="B65" s="10">
        <v>6</v>
      </c>
      <c r="D65" t="s">
        <v>6</v>
      </c>
      <c r="K65" t="str">
        <f t="shared" si="76"/>
        <v>planned</v>
      </c>
      <c r="L65" t="str">
        <f t="shared" si="76"/>
        <v>planned</v>
      </c>
      <c r="M65" t="str">
        <f t="shared" si="76"/>
        <v>planned</v>
      </c>
      <c r="N65" t="str">
        <f t="shared" si="76"/>
        <v>planned</v>
      </c>
      <c r="O65" t="str">
        <f t="shared" si="76"/>
        <v>planned</v>
      </c>
      <c r="P65" t="str">
        <f t="shared" si="76"/>
        <v>planned</v>
      </c>
    </row>
    <row r="66" spans="1:117" x14ac:dyDescent="0.25">
      <c r="A66" t="s">
        <v>30</v>
      </c>
      <c r="B66" s="10">
        <v>3</v>
      </c>
      <c r="D66" t="s">
        <v>6</v>
      </c>
      <c r="T66" t="str">
        <f t="shared" si="76"/>
        <v>planned</v>
      </c>
      <c r="U66" t="str">
        <f t="shared" si="76"/>
        <v>planned</v>
      </c>
      <c r="V66" t="str">
        <f t="shared" si="76"/>
        <v>planned</v>
      </c>
    </row>
    <row r="67" spans="1:117" x14ac:dyDescent="0.25">
      <c r="A67" t="s">
        <v>10</v>
      </c>
      <c r="B67" s="10">
        <v>1</v>
      </c>
      <c r="D67" t="s">
        <v>6</v>
      </c>
      <c r="W67" t="str">
        <f t="shared" si="76"/>
        <v>planned</v>
      </c>
    </row>
    <row r="68" spans="1:117" x14ac:dyDescent="0.25">
      <c r="A68" t="s">
        <v>21</v>
      </c>
      <c r="B68">
        <f>SUM(B58:B67)</f>
        <v>31</v>
      </c>
      <c r="C68">
        <f>SUM(C58:C67)</f>
        <v>11</v>
      </c>
    </row>
    <row r="69" spans="1:117" x14ac:dyDescent="0.25">
      <c r="A69" s="6" t="s">
        <v>61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</row>
    <row r="70" spans="1:117" x14ac:dyDescent="0.25">
      <c r="A70" t="s">
        <v>62</v>
      </c>
      <c r="B70">
        <v>1</v>
      </c>
      <c r="C70">
        <v>1</v>
      </c>
      <c r="D70" t="s">
        <v>4</v>
      </c>
      <c r="E70" t="str">
        <f t="shared" ref="E70:AC81" si="77">($D70)</f>
        <v>complete</v>
      </c>
    </row>
    <row r="71" spans="1:117" x14ac:dyDescent="0.25">
      <c r="A71" t="s">
        <v>63</v>
      </c>
      <c r="B71">
        <v>2</v>
      </c>
      <c r="C71">
        <v>2</v>
      </c>
      <c r="D71" t="s">
        <v>4</v>
      </c>
      <c r="F71" t="str">
        <f>($D71)</f>
        <v>complete</v>
      </c>
      <c r="G71" t="str">
        <f t="shared" si="77"/>
        <v>complete</v>
      </c>
    </row>
    <row r="72" spans="1:117" x14ac:dyDescent="0.25">
      <c r="A72" t="s">
        <v>64</v>
      </c>
      <c r="B72">
        <v>3</v>
      </c>
      <c r="C72">
        <v>3</v>
      </c>
      <c r="D72" t="s">
        <v>4</v>
      </c>
      <c r="H72" t="str">
        <f t="shared" si="77"/>
        <v>complete</v>
      </c>
      <c r="I72" t="str">
        <f t="shared" si="77"/>
        <v>complete</v>
      </c>
      <c r="J72" t="str">
        <f t="shared" si="77"/>
        <v>complete</v>
      </c>
    </row>
    <row r="73" spans="1:117" x14ac:dyDescent="0.25">
      <c r="A73" t="s">
        <v>65</v>
      </c>
      <c r="B73">
        <v>2</v>
      </c>
      <c r="C73">
        <v>2</v>
      </c>
      <c r="D73" t="s">
        <v>4</v>
      </c>
      <c r="K73" t="str">
        <f t="shared" si="77"/>
        <v>complete</v>
      </c>
      <c r="L73" t="str">
        <f t="shared" si="77"/>
        <v>complete</v>
      </c>
    </row>
    <row r="74" spans="1:117" x14ac:dyDescent="0.25">
      <c r="A74" t="s">
        <v>66</v>
      </c>
      <c r="B74">
        <v>3</v>
      </c>
      <c r="D74" t="s">
        <v>5</v>
      </c>
      <c r="K74" t="str">
        <f t="shared" si="77"/>
        <v>this week</v>
      </c>
      <c r="L74" t="str">
        <f t="shared" si="77"/>
        <v>this week</v>
      </c>
      <c r="M74" t="str">
        <f t="shared" si="77"/>
        <v>this week</v>
      </c>
    </row>
    <row r="75" spans="1:117" x14ac:dyDescent="0.25">
      <c r="A75" t="s">
        <v>67</v>
      </c>
      <c r="B75">
        <v>3</v>
      </c>
      <c r="D75" t="s">
        <v>5</v>
      </c>
      <c r="K75" t="str">
        <f t="shared" si="77"/>
        <v>this week</v>
      </c>
      <c r="L75" t="str">
        <f t="shared" si="77"/>
        <v>this week</v>
      </c>
      <c r="M75" t="str">
        <f t="shared" si="77"/>
        <v>this week</v>
      </c>
    </row>
    <row r="76" spans="1:117" x14ac:dyDescent="0.25">
      <c r="A76" t="s">
        <v>68</v>
      </c>
      <c r="B76">
        <v>2</v>
      </c>
      <c r="D76" t="s">
        <v>6</v>
      </c>
      <c r="K76" t="str">
        <f t="shared" si="77"/>
        <v>planned</v>
      </c>
      <c r="L76" t="str">
        <f t="shared" si="77"/>
        <v>planned</v>
      </c>
    </row>
    <row r="77" spans="1:117" x14ac:dyDescent="0.25">
      <c r="A77" t="s">
        <v>69</v>
      </c>
      <c r="B77">
        <v>3</v>
      </c>
      <c r="D77" t="s">
        <v>6</v>
      </c>
      <c r="N77" t="str">
        <f t="shared" si="77"/>
        <v>planned</v>
      </c>
      <c r="O77" t="str">
        <f t="shared" si="77"/>
        <v>planned</v>
      </c>
      <c r="P77" t="str">
        <f t="shared" si="77"/>
        <v>planned</v>
      </c>
    </row>
    <row r="78" spans="1:117" x14ac:dyDescent="0.25">
      <c r="A78" t="s">
        <v>70</v>
      </c>
      <c r="B78">
        <v>3</v>
      </c>
      <c r="D78" t="s">
        <v>6</v>
      </c>
      <c r="Q78" t="str">
        <f t="shared" si="77"/>
        <v>planned</v>
      </c>
      <c r="R78" t="str">
        <f t="shared" si="77"/>
        <v>planned</v>
      </c>
      <c r="S78" t="str">
        <f t="shared" si="77"/>
        <v>planned</v>
      </c>
    </row>
    <row r="79" spans="1:117" x14ac:dyDescent="0.25">
      <c r="A79" t="s">
        <v>71</v>
      </c>
      <c r="B79">
        <v>4</v>
      </c>
      <c r="D79" t="s">
        <v>6</v>
      </c>
      <c r="T79" t="str">
        <f t="shared" si="77"/>
        <v>planned</v>
      </c>
      <c r="U79" t="str">
        <f t="shared" si="77"/>
        <v>planned</v>
      </c>
      <c r="V79" t="str">
        <f t="shared" si="77"/>
        <v>planned</v>
      </c>
      <c r="W79" t="str">
        <f t="shared" si="77"/>
        <v>planned</v>
      </c>
    </row>
    <row r="80" spans="1:117" x14ac:dyDescent="0.25">
      <c r="A80" t="s">
        <v>72</v>
      </c>
      <c r="B80">
        <v>2</v>
      </c>
      <c r="D80" t="s">
        <v>6</v>
      </c>
      <c r="X80" t="str">
        <f t="shared" si="77"/>
        <v>planned</v>
      </c>
      <c r="Y80" t="str">
        <f t="shared" si="77"/>
        <v>planned</v>
      </c>
    </row>
    <row r="81" spans="1:117" x14ac:dyDescent="0.25">
      <c r="A81" t="s">
        <v>73</v>
      </c>
      <c r="B81">
        <v>4</v>
      </c>
      <c r="D81" t="s">
        <v>6</v>
      </c>
      <c r="Z81" t="str">
        <f t="shared" si="77"/>
        <v>planned</v>
      </c>
      <c r="AA81" t="str">
        <f t="shared" si="77"/>
        <v>planned</v>
      </c>
      <c r="AB81" t="str">
        <f t="shared" si="77"/>
        <v>planned</v>
      </c>
      <c r="AC81" t="str">
        <f t="shared" si="77"/>
        <v>planned</v>
      </c>
    </row>
    <row r="82" spans="1:117" x14ac:dyDescent="0.25">
      <c r="A82" t="s">
        <v>21</v>
      </c>
      <c r="B82">
        <f>SUM(B70:B81)</f>
        <v>32</v>
      </c>
      <c r="C82">
        <f>SUM(C70:C81)</f>
        <v>8</v>
      </c>
    </row>
    <row r="83" spans="1:117" x14ac:dyDescent="0.25">
      <c r="A83" s="7" t="s">
        <v>74</v>
      </c>
      <c r="B83" s="7">
        <f>SUM(B16,B29,B42,B56,B68,B82)</f>
        <v>250</v>
      </c>
      <c r="C83" s="7">
        <f>SUM(C68,C56,C42,C29,C16,C82)</f>
        <v>67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</row>
    <row r="84" spans="1:117" x14ac:dyDescent="0.25">
      <c r="A84" s="7" t="s">
        <v>75</v>
      </c>
      <c r="B84" s="8">
        <f>B83*100</f>
        <v>25000</v>
      </c>
      <c r="C84" s="8">
        <f>C83*100</f>
        <v>6700</v>
      </c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</row>
  </sheetData>
  <conditionalFormatting sqref="D3:D15">
    <cfRule type="cellIs" dxfId="128" priority="234" operator="equal">
      <formula>$F$1</formula>
    </cfRule>
    <cfRule type="cellIs" dxfId="127" priority="233" operator="equal">
      <formula>$G$1</formula>
    </cfRule>
    <cfRule type="cellIs" dxfId="126" priority="232" operator="equal">
      <formula>$H$1</formula>
    </cfRule>
  </conditionalFormatting>
  <conditionalFormatting sqref="D18:D28">
    <cfRule type="cellIs" dxfId="125" priority="129" operator="equal">
      <formula>$F$1</formula>
    </cfRule>
    <cfRule type="cellIs" dxfId="124" priority="127" operator="equal">
      <formula>$H$1</formula>
    </cfRule>
    <cfRule type="cellIs" dxfId="123" priority="128" operator="equal">
      <formula>$G$1</formula>
    </cfRule>
  </conditionalFormatting>
  <conditionalFormatting sqref="D31:D41">
    <cfRule type="cellIs" dxfId="122" priority="210" operator="equal">
      <formula>$F$1</formula>
    </cfRule>
    <cfRule type="cellIs" dxfId="121" priority="209" operator="equal">
      <formula>$G$1</formula>
    </cfRule>
    <cfRule type="cellIs" dxfId="120" priority="208" operator="equal">
      <formula>$H$1</formula>
    </cfRule>
  </conditionalFormatting>
  <conditionalFormatting sqref="D44:D55">
    <cfRule type="cellIs" dxfId="119" priority="124" operator="equal">
      <formula>$H$1</formula>
    </cfRule>
    <cfRule type="cellIs" dxfId="118" priority="125" operator="equal">
      <formula>$G$1</formula>
    </cfRule>
    <cfRule type="cellIs" dxfId="117" priority="126" operator="equal">
      <formula>$F$1</formula>
    </cfRule>
  </conditionalFormatting>
  <conditionalFormatting sqref="D58:D67">
    <cfRule type="cellIs" dxfId="116" priority="121" operator="equal">
      <formula>$H$1</formula>
    </cfRule>
    <cfRule type="cellIs" dxfId="115" priority="122" operator="equal">
      <formula>$G$1</formula>
    </cfRule>
    <cfRule type="cellIs" dxfId="114" priority="123" operator="equal">
      <formula>$F$1</formula>
    </cfRule>
  </conditionalFormatting>
  <conditionalFormatting sqref="D70:D81">
    <cfRule type="cellIs" dxfId="113" priority="120" operator="equal">
      <formula>$F$1</formula>
    </cfRule>
    <cfRule type="cellIs" dxfId="112" priority="119" operator="equal">
      <formula>$G$1</formula>
    </cfRule>
    <cfRule type="cellIs" dxfId="111" priority="118" operator="equal">
      <formula>$H$1</formula>
    </cfRule>
  </conditionalFormatting>
  <conditionalFormatting sqref="E57:BB66">
    <cfRule type="cellIs" dxfId="110" priority="117" operator="equal">
      <formula>$F$1</formula>
    </cfRule>
    <cfRule type="cellIs" dxfId="109" priority="116" operator="equal">
      <formula>$G$1</formula>
    </cfRule>
    <cfRule type="cellIs" dxfId="108" priority="115" operator="equal">
      <formula>$H$1</formula>
    </cfRule>
  </conditionalFormatting>
  <conditionalFormatting sqref="E69:BB78">
    <cfRule type="cellIs" dxfId="107" priority="112" operator="equal">
      <formula>$H$1</formula>
    </cfRule>
    <cfRule type="cellIs" dxfId="106" priority="113" operator="equal">
      <formula>$G$1</formula>
    </cfRule>
    <cfRule type="cellIs" dxfId="105" priority="114" operator="equal">
      <formula>$F$1</formula>
    </cfRule>
  </conditionalFormatting>
  <conditionalFormatting sqref="E3:DM3 E4:AZ4 E5:BA7 E9:AO9 E10:DM10 E12:AY12 E11:AM11 O8:BA8 BB5:DM9 E8:M8 AZ9:BA9 AZ11:BS11 CP11:DM14 BH12:BS12 E13:BG13 BO13:BS13 E14:BN14 E15:BS15 BX15:DM15 E16:DM27 E28:Z28 AC28:DM28 E29:DM52">
    <cfRule type="cellIs" dxfId="104" priority="217" operator="equal">
      <formula>$H$1</formula>
    </cfRule>
  </conditionalFormatting>
  <conditionalFormatting sqref="E3:DM3 E4:AZ4 E5:BA7 BB5:DM9 E8:M8 O8:BA8 E9:AO9 AZ9:BA9 E10:DM10 E11:AM11 AZ11:BS11 CP11:DM14 E12:AY12 BH12:BS12 E13:BG13 BO13:BS13 E14:BN14 E15:BS15 BX15:DM15 E16:DM27 E28:Z28 AC28:DM28 E29:DM52">
    <cfRule type="cellIs" dxfId="103" priority="219" operator="equal">
      <formula>$F$1</formula>
    </cfRule>
    <cfRule type="cellIs" dxfId="102" priority="218" operator="equal">
      <formula>$G$1</formula>
    </cfRule>
  </conditionalFormatting>
  <conditionalFormatting sqref="F3">
    <cfRule type="cellIs" dxfId="101" priority="202" operator="equal">
      <formula>$H$1</formula>
    </cfRule>
    <cfRule type="cellIs" dxfId="100" priority="204" operator="equal">
      <formula>$F$1</formula>
    </cfRule>
    <cfRule type="cellIs" dxfId="99" priority="203" operator="equal">
      <formula>$G$1</formula>
    </cfRule>
  </conditionalFormatting>
  <conditionalFormatting sqref="G4">
    <cfRule type="cellIs" dxfId="98" priority="199" operator="equal">
      <formula>$H$1</formula>
    </cfRule>
    <cfRule type="cellIs" dxfId="97" priority="200" operator="equal">
      <formula>$G$1</formula>
    </cfRule>
    <cfRule type="cellIs" dxfId="96" priority="201" operator="equal">
      <formula>$F$1</formula>
    </cfRule>
  </conditionalFormatting>
  <conditionalFormatting sqref="H5:I5">
    <cfRule type="cellIs" dxfId="95" priority="195" operator="equal">
      <formula>$F$1</formula>
    </cfRule>
    <cfRule type="cellIs" dxfId="94" priority="193" operator="equal">
      <formula>$H$1</formula>
    </cfRule>
    <cfRule type="cellIs" dxfId="93" priority="194" operator="equal">
      <formula>$G$1</formula>
    </cfRule>
  </conditionalFormatting>
  <conditionalFormatting sqref="I6:Q6">
    <cfRule type="cellIs" dxfId="92" priority="196" operator="equal">
      <formula>$H$1</formula>
    </cfRule>
    <cfRule type="cellIs" dxfId="91" priority="197" operator="equal">
      <formula>$G$1</formula>
    </cfRule>
    <cfRule type="cellIs" dxfId="90" priority="198" operator="equal">
      <formula>$F$1</formula>
    </cfRule>
  </conditionalFormatting>
  <conditionalFormatting sqref="K7:AC7">
    <cfRule type="cellIs" dxfId="89" priority="190" operator="equal">
      <formula>$H$1</formula>
    </cfRule>
    <cfRule type="cellIs" dxfId="88" priority="192" operator="equal">
      <formula>$F$1</formula>
    </cfRule>
    <cfRule type="cellIs" dxfId="87" priority="191" operator="equal">
      <formula>$G$1</formula>
    </cfRule>
  </conditionalFormatting>
  <conditionalFormatting sqref="Q9:T9">
    <cfRule type="cellIs" dxfId="86" priority="184" operator="equal">
      <formula>$H$1</formula>
    </cfRule>
    <cfRule type="cellIs" dxfId="85" priority="186" operator="equal">
      <formula>$F$1</formula>
    </cfRule>
    <cfRule type="cellIs" dxfId="84" priority="185" operator="equal">
      <formula>$G$1</formula>
    </cfRule>
  </conditionalFormatting>
  <conditionalFormatting sqref="R53:T53">
    <cfRule type="cellIs" dxfId="83" priority="46" operator="equal">
      <formula>$H$1</formula>
    </cfRule>
    <cfRule type="cellIs" dxfId="82" priority="47" operator="equal">
      <formula>$G$1</formula>
    </cfRule>
    <cfRule type="cellIs" dxfId="81" priority="48" operator="equal">
      <formula>$F$1</formula>
    </cfRule>
  </conditionalFormatting>
  <conditionalFormatting sqref="R8:AC8">
    <cfRule type="cellIs" dxfId="80" priority="56" operator="equal">
      <formula>$G$1</formula>
    </cfRule>
    <cfRule type="cellIs" dxfId="79" priority="55" operator="equal">
      <formula>$H$1</formula>
    </cfRule>
    <cfRule type="cellIs" dxfId="78" priority="57" operator="equal">
      <formula>$F$1</formula>
    </cfRule>
  </conditionalFormatting>
  <conditionalFormatting sqref="T54:U54">
    <cfRule type="cellIs" dxfId="77" priority="42" operator="equal">
      <formula>$F$1</formula>
    </cfRule>
    <cfRule type="cellIs" dxfId="76" priority="41" operator="equal">
      <formula>$G$1</formula>
    </cfRule>
    <cfRule type="cellIs" dxfId="75" priority="40" operator="equal">
      <formula>$H$1</formula>
    </cfRule>
  </conditionalFormatting>
  <conditionalFormatting sqref="T79:W79">
    <cfRule type="cellIs" dxfId="74" priority="19" operator="equal">
      <formula>$H$1</formula>
    </cfRule>
    <cfRule type="cellIs" dxfId="73" priority="20" operator="equal">
      <formula>$G$1</formula>
    </cfRule>
    <cfRule type="cellIs" dxfId="72" priority="21" operator="equal">
      <formula>$F$1</formula>
    </cfRule>
  </conditionalFormatting>
  <conditionalFormatting sqref="U10:AG10">
    <cfRule type="cellIs" dxfId="71" priority="182" operator="equal">
      <formula>$G$1</formula>
    </cfRule>
    <cfRule type="cellIs" dxfId="70" priority="181" operator="equal">
      <formula>$H$1</formula>
    </cfRule>
    <cfRule type="cellIs" dxfId="69" priority="183" operator="equal">
      <formula>$F$1</formula>
    </cfRule>
  </conditionalFormatting>
  <conditionalFormatting sqref="V55:W55">
    <cfRule type="cellIs" dxfId="68" priority="36" operator="equal">
      <formula>$F$1</formula>
    </cfRule>
    <cfRule type="cellIs" dxfId="67" priority="35" operator="equal">
      <formula>$G$1</formula>
    </cfRule>
    <cfRule type="cellIs" dxfId="66" priority="34" operator="equal">
      <formula>$H$1</formula>
    </cfRule>
  </conditionalFormatting>
  <conditionalFormatting sqref="W67">
    <cfRule type="cellIs" dxfId="65" priority="32" operator="equal">
      <formula>$G$1</formula>
    </cfRule>
    <cfRule type="cellIs" dxfId="64" priority="31" operator="equal">
      <formula>$H$1</formula>
    </cfRule>
    <cfRule type="cellIs" dxfId="63" priority="33" operator="equal">
      <formula>$F$1</formula>
    </cfRule>
  </conditionalFormatting>
  <conditionalFormatting sqref="X80:Y80">
    <cfRule type="cellIs" dxfId="62" priority="15" operator="equal">
      <formula>$F$1</formula>
    </cfRule>
    <cfRule type="cellIs" dxfId="61" priority="14" operator="equal">
      <formula>$G$1</formula>
    </cfRule>
    <cfRule type="cellIs" dxfId="60" priority="13" operator="equal">
      <formula>$H$1</formula>
    </cfRule>
  </conditionalFormatting>
  <conditionalFormatting sqref="Z81:AC81">
    <cfRule type="cellIs" dxfId="59" priority="1" operator="equal">
      <formula>$H$1</formula>
    </cfRule>
    <cfRule type="cellIs" dxfId="58" priority="3" operator="equal">
      <formula>$F$1</formula>
    </cfRule>
    <cfRule type="cellIs" dxfId="57" priority="2" operator="equal">
      <formula>$G$1</formula>
    </cfRule>
  </conditionalFormatting>
  <conditionalFormatting sqref="AH11">
    <cfRule type="cellIs" dxfId="56" priority="177" operator="equal">
      <formula>$F$1</formula>
    </cfRule>
    <cfRule type="cellIs" dxfId="55" priority="176" operator="equal">
      <formula>$G$1</formula>
    </cfRule>
    <cfRule type="cellIs" dxfId="54" priority="175" operator="equal">
      <formula>$H$1</formula>
    </cfRule>
  </conditionalFormatting>
  <conditionalFormatting sqref="AI12">
    <cfRule type="cellIs" dxfId="53" priority="180" operator="equal">
      <formula>$F$1</formula>
    </cfRule>
    <cfRule type="cellIs" dxfId="52" priority="179" operator="equal">
      <formula>$G$1</formula>
    </cfRule>
    <cfRule type="cellIs" dxfId="51" priority="178" operator="equal">
      <formula>$H$1</formula>
    </cfRule>
  </conditionalFormatting>
  <conditionalFormatting sqref="AS53:AT53">
    <cfRule type="cellIs" dxfId="50" priority="174" operator="equal">
      <formula>$F$1</formula>
    </cfRule>
    <cfRule type="cellIs" dxfId="49" priority="173" operator="equal">
      <formula>$G$1</formula>
    </cfRule>
    <cfRule type="cellIs" dxfId="48" priority="172" operator="equal">
      <formula>$H$1</formula>
    </cfRule>
  </conditionalFormatting>
  <conditionalFormatting sqref="AS67:AT67">
    <cfRule type="cellIs" dxfId="47" priority="154" operator="equal">
      <formula>$H$1</formula>
    </cfRule>
    <cfRule type="cellIs" dxfId="46" priority="155" operator="equal">
      <formula>$G$1</formula>
    </cfRule>
    <cfRule type="cellIs" dxfId="45" priority="156" operator="equal">
      <formula>$F$1</formula>
    </cfRule>
  </conditionalFormatting>
  <conditionalFormatting sqref="AS79:AT79">
    <cfRule type="cellIs" dxfId="44" priority="137" operator="equal">
      <formula>$G$1</formula>
    </cfRule>
    <cfRule type="cellIs" dxfId="43" priority="136" operator="equal">
      <formula>$H$1</formula>
    </cfRule>
    <cfRule type="cellIs" dxfId="42" priority="138" operator="equal">
      <formula>$F$1</formula>
    </cfRule>
  </conditionalFormatting>
  <conditionalFormatting sqref="AU54:AV54">
    <cfRule type="cellIs" dxfId="41" priority="170" operator="equal">
      <formula>$G$1</formula>
    </cfRule>
    <cfRule type="cellIs" dxfId="40" priority="169" operator="equal">
      <formula>$H$1</formula>
    </cfRule>
    <cfRule type="cellIs" dxfId="39" priority="171" operator="equal">
      <formula>$F$1</formula>
    </cfRule>
  </conditionalFormatting>
  <conditionalFormatting sqref="AU80:AV80">
    <cfRule type="cellIs" dxfId="38" priority="135" operator="equal">
      <formula>$F$1</formula>
    </cfRule>
    <cfRule type="cellIs" dxfId="37" priority="134" operator="equal">
      <formula>$G$1</formula>
    </cfRule>
    <cfRule type="cellIs" dxfId="36" priority="133" operator="equal">
      <formula>$H$1</formula>
    </cfRule>
  </conditionalFormatting>
  <conditionalFormatting sqref="AW55:DM55">
    <cfRule type="cellIs" dxfId="35" priority="166" operator="equal">
      <formula>$H$1</formula>
    </cfRule>
    <cfRule type="cellIs" dxfId="34" priority="168" operator="equal">
      <formula>$F$1</formula>
    </cfRule>
    <cfRule type="cellIs" dxfId="33" priority="167" operator="equal">
      <formula>$G$1</formula>
    </cfRule>
  </conditionalFormatting>
  <conditionalFormatting sqref="AW81:DM81">
    <cfRule type="cellIs" dxfId="32" priority="132" operator="equal">
      <formula>$F$1</formula>
    </cfRule>
    <cfRule type="cellIs" dxfId="31" priority="131" operator="equal">
      <formula>$G$1</formula>
    </cfRule>
    <cfRule type="cellIs" dxfId="30" priority="130" operator="equal">
      <formula>$H$1</formula>
    </cfRule>
  </conditionalFormatting>
  <conditionalFormatting sqref="BB57:BC66">
    <cfRule type="cellIs" dxfId="29" priority="105" operator="equal">
      <formula>$F$1</formula>
    </cfRule>
    <cfRule type="cellIs" dxfId="28" priority="104" operator="equal">
      <formula>$G$1</formula>
    </cfRule>
    <cfRule type="cellIs" dxfId="27" priority="103" operator="equal">
      <formula>$H$1</formula>
    </cfRule>
    <cfRule type="cellIs" dxfId="26" priority="91" operator="equal">
      <formula>$H$1</formula>
    </cfRule>
    <cfRule type="cellIs" dxfId="25" priority="93" operator="equal">
      <formula>$F$1</formula>
    </cfRule>
    <cfRule type="cellIs" dxfId="24" priority="92" operator="equal">
      <formula>$G$1</formula>
    </cfRule>
  </conditionalFormatting>
  <conditionalFormatting sqref="BB69:BC78">
    <cfRule type="cellIs" dxfId="23" priority="100" operator="equal">
      <formula>$H$1</formula>
    </cfRule>
    <cfRule type="cellIs" dxfId="22" priority="101" operator="equal">
      <formula>$G$1</formula>
    </cfRule>
    <cfRule type="cellIs" dxfId="21" priority="102" operator="equal">
      <formula>$F$1</formula>
    </cfRule>
    <cfRule type="cellIs" dxfId="20" priority="88" operator="equal">
      <formula>$H$1</formula>
    </cfRule>
    <cfRule type="cellIs" dxfId="19" priority="89" operator="equal">
      <formula>$G$1</formula>
    </cfRule>
    <cfRule type="cellIs" dxfId="18" priority="90" operator="equal">
      <formula>$F$1</formula>
    </cfRule>
  </conditionalFormatting>
  <conditionalFormatting sqref="BC57:DM66">
    <cfRule type="cellIs" dxfId="17" priority="75" operator="equal">
      <formula>$F$1</formula>
    </cfRule>
    <cfRule type="cellIs" dxfId="16" priority="74" operator="equal">
      <formula>$G$1</formula>
    </cfRule>
    <cfRule type="cellIs" dxfId="15" priority="73" operator="equal">
      <formula>$H$1</formula>
    </cfRule>
  </conditionalFormatting>
  <conditionalFormatting sqref="BC69:DM78">
    <cfRule type="cellIs" dxfId="14" priority="72" operator="equal">
      <formula>$F$1</formula>
    </cfRule>
    <cfRule type="cellIs" dxfId="13" priority="71" operator="equal">
      <formula>$G$1</formula>
    </cfRule>
    <cfRule type="cellIs" dxfId="12" priority="70" operator="equal">
      <formula>$H$1</formula>
    </cfRule>
  </conditionalFormatting>
  <conditionalFormatting sqref="BE57:DM66">
    <cfRule type="cellIs" dxfId="11" priority="68" operator="equal">
      <formula>$G$1</formula>
    </cfRule>
    <cfRule type="cellIs" dxfId="10" priority="69" operator="equal">
      <formula>$F$1</formula>
    </cfRule>
    <cfRule type="cellIs" dxfId="9" priority="67" operator="equal">
      <formula>$H$1</formula>
    </cfRule>
    <cfRule type="cellIs" dxfId="8" priority="63" operator="equal">
      <formula>$F$1</formula>
    </cfRule>
    <cfRule type="cellIs" dxfId="7" priority="62" operator="equal">
      <formula>$G$1</formula>
    </cfRule>
    <cfRule type="cellIs" dxfId="6" priority="61" operator="equal">
      <formula>$H$1</formula>
    </cfRule>
  </conditionalFormatting>
  <conditionalFormatting sqref="BE69:DM78">
    <cfRule type="cellIs" dxfId="5" priority="58" operator="equal">
      <formula>$H$1</formula>
    </cfRule>
    <cfRule type="cellIs" dxfId="4" priority="66" operator="equal">
      <formula>$F$1</formula>
    </cfRule>
    <cfRule type="cellIs" dxfId="3" priority="65" operator="equal">
      <formula>$G$1</formula>
    </cfRule>
    <cfRule type="cellIs" dxfId="2" priority="64" operator="equal">
      <formula>$H$1</formula>
    </cfRule>
    <cfRule type="cellIs" dxfId="1" priority="60" operator="equal">
      <formula>$F$1</formula>
    </cfRule>
    <cfRule type="cellIs" dxfId="0" priority="59" operator="equal">
      <formula>$G$1</formula>
    </cfRule>
  </conditionalFormatting>
  <dataValidations count="1">
    <dataValidation type="list" allowBlank="1" showInputMessage="1" showErrorMessage="1" sqref="D18:D28 D58:D67 D3:D15 D31:D41 D44:D55 D70:D81" xr:uid="{85732B4B-48A6-4789-A22F-5B6645D28D81}">
      <formula1>$F$1:$H$1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Norlin</dc:creator>
  <cp:keywords/>
  <dc:description/>
  <cp:lastModifiedBy>Josh Norlin</cp:lastModifiedBy>
  <cp:revision/>
  <dcterms:created xsi:type="dcterms:W3CDTF">2025-02-25T00:57:21Z</dcterms:created>
  <dcterms:modified xsi:type="dcterms:W3CDTF">2025-02-25T03:05:12Z</dcterms:modified>
  <cp:category/>
  <cp:contentStatus/>
</cp:coreProperties>
</file>