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 activeTab="1"/>
  </bookViews>
  <sheets>
    <sheet name="Devis" sheetId="1" r:id="rId1"/>
    <sheet name="Facture" sheetId="2" r:id="rId2"/>
    <sheet name="Feuil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2"/>
  <c r="F23"/>
  <c r="F30" l="1"/>
  <c r="F29"/>
  <c r="F28"/>
  <c r="F27"/>
  <c r="F25"/>
  <c r="F24"/>
  <c r="F22"/>
  <c r="F21"/>
  <c r="F20"/>
  <c r="F19" l="1"/>
  <c r="F31" s="1"/>
  <c r="G6"/>
</calcChain>
</file>

<file path=xl/sharedStrings.xml><?xml version="1.0" encoding="utf-8"?>
<sst xmlns="http://schemas.openxmlformats.org/spreadsheetml/2006/main" count="35" uniqueCount="35">
  <si>
    <t>Allemand - Française - Japonaise etc…</t>
  </si>
  <si>
    <t>Cotonou ,le</t>
  </si>
  <si>
    <t>Numero IFU 3200801554 316</t>
  </si>
  <si>
    <t>Quantité</t>
  </si>
  <si>
    <t>PRIX UNIT</t>
  </si>
  <si>
    <t>DESIGNATION</t>
  </si>
  <si>
    <t>MONTANT</t>
  </si>
  <si>
    <t>Mecanique - Generale Specialisée dans les Marques</t>
  </si>
  <si>
    <t>TOTAL</t>
  </si>
  <si>
    <t>Carré 445 Suru Léré(Akpakpa) RC Numero RB COT 08 A5367 Cotonou
cel.:(+229) 90 92 58 34 / 97  12  78 14 Compte Numro 505070001286 Continental Banck (Rép. du Bénin)</t>
  </si>
  <si>
    <t>Le Directeur:</t>
  </si>
  <si>
    <t>Nicodème KOUNOU</t>
  </si>
  <si>
    <t>G.G. SERVICES SARL</t>
  </si>
  <si>
    <t>Suivant Bon de Reparation</t>
  </si>
  <si>
    <t>N° : ……………</t>
  </si>
  <si>
    <t>Date : ……………………..</t>
  </si>
  <si>
    <t>Index Compteur :</t>
  </si>
  <si>
    <r>
      <t xml:space="preserve">Objef </t>
    </r>
    <r>
      <rPr>
        <sz val="14"/>
        <color theme="1"/>
        <rFont val="Calibri"/>
        <family val="2"/>
        <scheme val="minor"/>
      </rPr>
      <t xml:space="preserve"> : RESUME DES TRAVEAUX EFFECTUES :</t>
    </r>
  </si>
  <si>
    <r>
      <rPr>
        <b/>
        <u/>
        <sz val="11"/>
        <color theme="1"/>
        <rFont val="Calibri"/>
        <family val="2"/>
        <scheme val="minor"/>
      </rPr>
      <t>DEVIS</t>
    </r>
    <r>
      <rPr>
        <sz val="11"/>
        <color theme="1"/>
        <rFont val="Calibri"/>
        <family val="2"/>
        <scheme val="minor"/>
      </rPr>
      <t xml:space="preserve">  N°</t>
    </r>
  </si>
  <si>
    <t>JEUX De plaquette</t>
  </si>
  <si>
    <t>Disque d'embrayage</t>
  </si>
  <si>
    <t>caoutchou parlier</t>
  </si>
  <si>
    <t>Rotule pivot</t>
  </si>
  <si>
    <t>Buté d'embrayage</t>
  </si>
  <si>
    <t>synabroc bras V</t>
  </si>
  <si>
    <t>courroie Alternateur</t>
  </si>
  <si>
    <t>Billette avant</t>
  </si>
  <si>
    <t>Equilibrage Avec paralisme</t>
  </si>
  <si>
    <r>
      <t>Client</t>
    </r>
    <r>
      <rPr>
        <b/>
        <sz val="16"/>
        <color theme="1"/>
        <rFont val="Calibri"/>
        <family val="2"/>
        <scheme val="minor"/>
      </rPr>
      <t xml:space="preserve"> : MEDIATEUR DE LA REPUBLIQUE</t>
    </r>
  </si>
  <si>
    <r>
      <t>Numéro d'immatriculation:</t>
    </r>
    <r>
      <rPr>
        <b/>
        <sz val="11"/>
        <color theme="1"/>
        <rFont val="Calibri"/>
        <family val="2"/>
        <scheme val="minor"/>
      </rPr>
      <t xml:space="preserve"> BJ9328RB</t>
    </r>
  </si>
  <si>
    <r>
      <t xml:space="preserve">NUMERO CHASSIS : </t>
    </r>
    <r>
      <rPr>
        <b/>
        <sz val="11"/>
        <color theme="1"/>
        <rFont val="Calibri"/>
        <family val="2"/>
        <scheme val="minor"/>
      </rPr>
      <t>MROFR22G300725146</t>
    </r>
  </si>
  <si>
    <r>
      <t>MARQUE :</t>
    </r>
    <r>
      <rPr>
        <b/>
        <sz val="11"/>
        <color theme="1"/>
        <rFont val="Calibri"/>
        <family val="2"/>
        <scheme val="minor"/>
      </rPr>
      <t>TOYOTA</t>
    </r>
  </si>
  <si>
    <r>
      <t>TYPE OU MODELE :</t>
    </r>
    <r>
      <rPr>
        <b/>
        <sz val="11"/>
        <color theme="1"/>
        <rFont val="Calibri"/>
        <family val="2"/>
        <scheme val="minor"/>
      </rPr>
      <t>HILUX</t>
    </r>
  </si>
  <si>
    <r>
      <rPr>
        <b/>
        <sz val="14"/>
        <color theme="1"/>
        <rFont val="Calibri"/>
        <family val="2"/>
        <scheme val="minor"/>
      </rPr>
      <t xml:space="preserve">Arrêté le présente Devis à la somme de : Cinq cent soixante-treize mille trois cent </t>
    </r>
    <r>
      <rPr>
        <sz val="11"/>
        <color theme="1"/>
        <rFont val="Calibri"/>
        <family val="2"/>
        <scheme val="minor"/>
      </rPr>
      <t xml:space="preserve">
</t>
    </r>
  </si>
  <si>
    <t>cinquante huit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</si>
</sst>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2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theme="1"/>
      <name val="Century Schoolbook"/>
      <family val="1"/>
    </font>
    <font>
      <sz val="11"/>
      <color theme="1"/>
      <name val="Lucida Calligraphy"/>
      <family val="4"/>
    </font>
    <font>
      <sz val="11"/>
      <color theme="1"/>
      <name val="Palatino Linotype"/>
      <family val="1"/>
    </font>
    <font>
      <b/>
      <sz val="18"/>
      <color theme="1"/>
      <name val="Algerian"/>
      <family val="5"/>
    </font>
    <font>
      <u/>
      <sz val="11"/>
      <color theme="1"/>
      <name val="Modern No. 20"/>
      <family val="1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sto MT"/>
      <family val="1"/>
    </font>
    <font>
      <b/>
      <sz val="3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8" fillId="0" borderId="0" xfId="0" applyFont="1" applyAlignment="1"/>
    <xf numFmtId="0" fontId="0" fillId="0" borderId="0" xfId="0" applyAlignment="1">
      <alignment horizontal="right"/>
    </xf>
    <xf numFmtId="0" fontId="0" fillId="0" borderId="0" xfId="0"/>
    <xf numFmtId="0" fontId="20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8" fillId="0" borderId="1" xfId="0" applyFont="1" applyBorder="1" applyAlignment="1"/>
    <xf numFmtId="0" fontId="14" fillId="0" borderId="1" xfId="0" applyFont="1" applyBorder="1"/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13" fillId="0" borderId="1" xfId="0" applyFont="1" applyBorder="1" applyAlignment="1"/>
    <xf numFmtId="0" fontId="11" fillId="0" borderId="1" xfId="0" applyFont="1" applyBorder="1" applyAlignment="1"/>
    <xf numFmtId="0" fontId="21" fillId="0" borderId="0" xfId="0" applyFont="1"/>
    <xf numFmtId="0" fontId="0" fillId="0" borderId="0" xfId="0" applyAlignment="1">
      <alignment horizontal="center" wrapText="1"/>
    </xf>
    <xf numFmtId="0" fontId="9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933449</xdr:colOff>
      <xdr:row>1</xdr:row>
      <xdr:rowOff>19050</xdr:rowOff>
    </xdr:from>
    <xdr:to>
      <xdr:col>6</xdr:col>
      <xdr:colOff>1704974</xdr:colOff>
      <xdr:row>1</xdr:row>
      <xdr:rowOff>457200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210174" y="104775"/>
          <a:ext cx="771525" cy="438150"/>
        </a:xfrm>
        <a:prstGeom prst="rect">
          <a:avLst/>
        </a:prstGeom>
      </xdr:spPr>
    </xdr:pic>
    <xdr:clientData/>
  </xdr:twoCellAnchor>
  <xdr:twoCellAnchor>
    <xdr:from>
      <xdr:col>0</xdr:col>
      <xdr:colOff>342787</xdr:colOff>
      <xdr:row>1</xdr:row>
      <xdr:rowOff>2382</xdr:rowOff>
    </xdr:from>
    <xdr:to>
      <xdr:col>1</xdr:col>
      <xdr:colOff>185625</xdr:colOff>
      <xdr:row>1</xdr:row>
      <xdr:rowOff>450056</xdr:rowOff>
    </xdr:to>
    <xdr:sp macro="" textlink="">
      <xdr:nvSpPr>
        <xdr:cNvPr id="6" name="Organigramme : Connecteur 5"/>
        <xdr:cNvSpPr/>
      </xdr:nvSpPr>
      <xdr:spPr>
        <a:xfrm>
          <a:off x="342787" y="87159"/>
          <a:ext cx="528538" cy="447674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359760</xdr:colOff>
      <xdr:row>1</xdr:row>
      <xdr:rowOff>20227</xdr:rowOff>
    </xdr:from>
    <xdr:to>
      <xdr:col>1</xdr:col>
      <xdr:colOff>169767</xdr:colOff>
      <xdr:row>1</xdr:row>
      <xdr:rowOff>431368</xdr:rowOff>
    </xdr:to>
    <xdr:sp macro="" textlink="">
      <xdr:nvSpPr>
        <xdr:cNvPr id="8" name="Organigramme : Connecteur 7"/>
        <xdr:cNvSpPr/>
      </xdr:nvSpPr>
      <xdr:spPr>
        <a:xfrm>
          <a:off x="359760" y="105004"/>
          <a:ext cx="495707" cy="411141"/>
        </a:xfrm>
        <a:prstGeom prst="flowChartConnec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fr-FR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latin typeface="Palace Script MT" panose="030303020206070C0B05" pitchFamily="66" charset="0"/>
            </a:rPr>
            <a:t>G G</a:t>
          </a:r>
        </a:p>
      </xdr:txBody>
    </xdr:sp>
    <xdr:clientData/>
  </xdr:twoCellAnchor>
  <xdr:oneCellAnchor>
    <xdr:from>
      <xdr:col>0</xdr:col>
      <xdr:colOff>608402</xdr:colOff>
      <xdr:row>1</xdr:row>
      <xdr:rowOff>309189</xdr:rowOff>
    </xdr:from>
    <xdr:ext cx="129661" cy="54856"/>
    <xdr:sp macro="" textlink="">
      <xdr:nvSpPr>
        <xdr:cNvPr id="9" name="ZoneTexte 8"/>
        <xdr:cNvSpPr txBox="1"/>
      </xdr:nvSpPr>
      <xdr:spPr>
        <a:xfrm>
          <a:off x="608402" y="393966"/>
          <a:ext cx="129661" cy="54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/>
            <a:t>service</a:t>
          </a:r>
        </a:p>
      </xdr:txBody>
    </xdr:sp>
    <xdr:clientData/>
  </xdr:oneCellAnchor>
  <xdr:oneCellAnchor>
    <xdr:from>
      <xdr:col>0</xdr:col>
      <xdr:colOff>313321</xdr:colOff>
      <xdr:row>1</xdr:row>
      <xdr:rowOff>178593</xdr:rowOff>
    </xdr:from>
    <xdr:ext cx="604714" cy="194261"/>
    <xdr:sp macro="" textlink="">
      <xdr:nvSpPr>
        <xdr:cNvPr id="10" name="ZoneTexte 9"/>
        <xdr:cNvSpPr txBox="1"/>
      </xdr:nvSpPr>
      <xdr:spPr>
        <a:xfrm>
          <a:off x="313321" y="263190"/>
          <a:ext cx="604714" cy="1942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100">
              <a:latin typeface="Colonna MT" panose="04020805060202030203" pitchFamily="82" charset="0"/>
            </a:rPr>
            <a:t>service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1" view="pageLayout" zoomScale="77" zoomScalePageLayoutView="77" workbookViewId="0">
      <selection activeCell="B27" sqref="B27:D27"/>
    </sheetView>
  </sheetViews>
  <sheetFormatPr baseColWidth="10" defaultRowHeight="15"/>
  <cols>
    <col min="1" max="1" width="9.5703125" customWidth="1"/>
    <col min="2" max="2" width="5.7109375" customWidth="1"/>
    <col min="5" max="5" width="14" customWidth="1"/>
    <col min="6" max="6" width="10.5703125" customWidth="1"/>
    <col min="7" max="7" width="24.85546875" customWidth="1"/>
  </cols>
  <sheetData>
    <row r="1" spans="1:9" ht="6.75" customHeight="1"/>
    <row r="2" spans="1:9" ht="46.5" customHeight="1">
      <c r="A2" s="30" t="s">
        <v>12</v>
      </c>
      <c r="B2" s="31"/>
      <c r="C2" s="31"/>
      <c r="D2" s="31"/>
      <c r="E2" s="31"/>
      <c r="F2" s="31"/>
      <c r="G2" s="31"/>
      <c r="H2" s="14"/>
      <c r="I2" s="14"/>
    </row>
    <row r="3" spans="1:9" ht="15.75">
      <c r="A3" s="35" t="s">
        <v>7</v>
      </c>
      <c r="B3" s="34"/>
      <c r="C3" s="34"/>
      <c r="D3" s="34"/>
      <c r="E3" s="34"/>
      <c r="F3" s="34"/>
      <c r="G3" s="34"/>
      <c r="H3" s="34"/>
    </row>
    <row r="4" spans="1:9" ht="17.25">
      <c r="A4" s="33" t="s">
        <v>0</v>
      </c>
      <c r="B4" s="34"/>
      <c r="C4" s="34"/>
      <c r="D4" s="34"/>
      <c r="E4" s="34"/>
      <c r="F4" s="34"/>
      <c r="G4" s="34"/>
      <c r="H4" s="34"/>
    </row>
    <row r="5" spans="1:9" ht="16.5" customHeight="1" thickBot="1">
      <c r="A5" s="9"/>
      <c r="B5" s="36" t="s">
        <v>2</v>
      </c>
      <c r="C5" s="36"/>
      <c r="D5" s="36"/>
      <c r="E5" s="36"/>
      <c r="F5" s="36"/>
      <c r="G5" s="36"/>
    </row>
    <row r="6" spans="1:9" ht="15" customHeight="1">
      <c r="F6" s="5" t="s">
        <v>1</v>
      </c>
      <c r="G6" s="7">
        <f ca="1">TODAY()</f>
        <v>44684</v>
      </c>
    </row>
    <row r="7" spans="1:9" s="19" customFormat="1" ht="15" customHeight="1">
      <c r="F7" s="5"/>
      <c r="G7" s="7"/>
    </row>
    <row r="8" spans="1:9" s="19" customFormat="1" ht="15" customHeight="1">
      <c r="D8" s="18" t="s">
        <v>18</v>
      </c>
      <c r="F8" s="5"/>
      <c r="G8" s="7"/>
    </row>
    <row r="9" spans="1:9" ht="21.75" customHeight="1">
      <c r="A9" s="37"/>
      <c r="B9" s="37"/>
      <c r="C9" s="37"/>
      <c r="D9" s="37"/>
      <c r="E9" s="17"/>
      <c r="F9" s="16"/>
      <c r="G9" s="16"/>
    </row>
    <row r="10" spans="1:9" s="19" customFormat="1" ht="21.75" customHeight="1">
      <c r="A10" s="23" t="s">
        <v>13</v>
      </c>
      <c r="B10" s="23"/>
      <c r="C10" s="23"/>
      <c r="D10" s="23" t="s">
        <v>14</v>
      </c>
      <c r="E10" s="23"/>
      <c r="F10" s="23" t="s">
        <v>15</v>
      </c>
      <c r="G10" s="23"/>
    </row>
    <row r="11" spans="1:9" s="19" customFormat="1" ht="21.75" customHeight="1">
      <c r="E11" s="17"/>
    </row>
    <row r="12" spans="1:9" s="19" customFormat="1" ht="21.75" customHeight="1">
      <c r="A12" s="28" t="s">
        <v>28</v>
      </c>
      <c r="B12" s="23"/>
      <c r="C12" s="23"/>
      <c r="D12" s="23"/>
      <c r="E12" s="23"/>
      <c r="F12" s="23"/>
      <c r="G12" s="23"/>
    </row>
    <row r="13" spans="1:9" s="16" customFormat="1" ht="20.25" customHeight="1">
      <c r="A13" s="23" t="s">
        <v>30</v>
      </c>
      <c r="B13" s="23"/>
      <c r="C13" s="23"/>
      <c r="D13" s="23"/>
      <c r="E13" s="24" t="s">
        <v>29</v>
      </c>
      <c r="F13" s="25"/>
      <c r="G13" s="25"/>
    </row>
    <row r="14" spans="1:9" s="16" customFormat="1" ht="23.25" customHeight="1">
      <c r="A14" s="23" t="s">
        <v>31</v>
      </c>
      <c r="B14" s="23"/>
      <c r="C14" s="23"/>
      <c r="D14" s="23"/>
      <c r="E14" s="26" t="s">
        <v>16</v>
      </c>
      <c r="F14" s="26"/>
      <c r="G14" s="26"/>
    </row>
    <row r="15" spans="1:9" ht="21.75" customHeight="1">
      <c r="A15" s="23" t="s">
        <v>32</v>
      </c>
      <c r="B15" s="23"/>
      <c r="C15" s="23"/>
      <c r="D15" s="23"/>
      <c r="E15" s="27"/>
      <c r="F15" s="27"/>
      <c r="G15" s="27"/>
    </row>
    <row r="16" spans="1:9" ht="20.25" customHeight="1">
      <c r="A16" s="38" t="s">
        <v>17</v>
      </c>
      <c r="B16" s="39"/>
      <c r="C16" s="39"/>
      <c r="D16" s="39"/>
      <c r="E16" s="39"/>
      <c r="F16" s="39"/>
      <c r="G16" s="39"/>
    </row>
    <row r="17" spans="1:7" ht="15" customHeight="1">
      <c r="A17" s="16"/>
      <c r="B17" s="16"/>
      <c r="C17" s="16"/>
      <c r="D17" s="16"/>
      <c r="E17" s="16"/>
      <c r="F17" s="16"/>
      <c r="G17" s="16"/>
    </row>
    <row r="18" spans="1:7" ht="38.25" customHeight="1">
      <c r="A18" s="4" t="s">
        <v>3</v>
      </c>
      <c r="B18" s="32" t="s">
        <v>5</v>
      </c>
      <c r="C18" s="32"/>
      <c r="D18" s="32"/>
      <c r="E18" s="4" t="s">
        <v>4</v>
      </c>
      <c r="F18" s="32" t="s">
        <v>6</v>
      </c>
      <c r="G18" s="32"/>
    </row>
    <row r="19" spans="1:7">
      <c r="A19" s="3">
        <v>1</v>
      </c>
      <c r="B19" s="20" t="s">
        <v>19</v>
      </c>
      <c r="C19" s="20"/>
      <c r="D19" s="20"/>
      <c r="E19" s="3">
        <v>115000</v>
      </c>
      <c r="F19" s="21">
        <f>IF(E19="","",E19*A19)</f>
        <v>115000</v>
      </c>
      <c r="G19" s="22"/>
    </row>
    <row r="20" spans="1:7">
      <c r="A20" s="3">
        <v>1</v>
      </c>
      <c r="B20" s="20" t="s">
        <v>20</v>
      </c>
      <c r="C20" s="20"/>
      <c r="D20" s="20"/>
      <c r="E20" s="3">
        <v>120948</v>
      </c>
      <c r="F20" s="21">
        <f t="shared" ref="F20:F30" si="0">IF(E20="","",E20*A20)</f>
        <v>120948</v>
      </c>
      <c r="G20" s="22"/>
    </row>
    <row r="21" spans="1:7">
      <c r="A21" s="3">
        <v>2</v>
      </c>
      <c r="B21" s="20" t="s">
        <v>21</v>
      </c>
      <c r="C21" s="20"/>
      <c r="D21" s="20"/>
      <c r="E21" s="3">
        <v>12500</v>
      </c>
      <c r="F21" s="21">
        <f t="shared" si="0"/>
        <v>25000</v>
      </c>
      <c r="G21" s="22"/>
    </row>
    <row r="22" spans="1:7">
      <c r="A22" s="3">
        <v>2</v>
      </c>
      <c r="B22" s="20" t="s">
        <v>22</v>
      </c>
      <c r="C22" s="20"/>
      <c r="D22" s="20"/>
      <c r="E22" s="3">
        <v>42500</v>
      </c>
      <c r="F22" s="21">
        <f t="shared" si="0"/>
        <v>85000</v>
      </c>
      <c r="G22" s="22"/>
    </row>
    <row r="23" spans="1:7">
      <c r="A23" s="3">
        <v>1</v>
      </c>
      <c r="B23" s="20" t="s">
        <v>23</v>
      </c>
      <c r="C23" s="20"/>
      <c r="D23" s="20"/>
      <c r="E23" s="3">
        <v>33410</v>
      </c>
      <c r="F23" s="21">
        <f>IF(E23="","",E23*A23)</f>
        <v>33410</v>
      </c>
      <c r="G23" s="22"/>
    </row>
    <row r="24" spans="1:7">
      <c r="A24" s="3">
        <v>4</v>
      </c>
      <c r="B24" s="20" t="s">
        <v>24</v>
      </c>
      <c r="C24" s="20"/>
      <c r="D24" s="20"/>
      <c r="E24" s="3">
        <v>18000</v>
      </c>
      <c r="F24" s="21">
        <f t="shared" si="0"/>
        <v>72000</v>
      </c>
      <c r="G24" s="22"/>
    </row>
    <row r="25" spans="1:7">
      <c r="A25" s="3">
        <v>1</v>
      </c>
      <c r="B25" s="20" t="s">
        <v>25</v>
      </c>
      <c r="C25" s="20"/>
      <c r="D25" s="20"/>
      <c r="E25" s="3">
        <v>22000</v>
      </c>
      <c r="F25" s="21">
        <f t="shared" si="0"/>
        <v>22000</v>
      </c>
      <c r="G25" s="22"/>
    </row>
    <row r="26" spans="1:7">
      <c r="A26" s="3">
        <v>1</v>
      </c>
      <c r="B26" s="20" t="s">
        <v>26</v>
      </c>
      <c r="C26" s="20"/>
      <c r="D26" s="20"/>
      <c r="E26" s="3">
        <v>75000</v>
      </c>
      <c r="F26" s="21">
        <f t="shared" ref="F26" si="1">IF(E26="","",E26*A26)</f>
        <v>75000</v>
      </c>
      <c r="G26" s="22"/>
    </row>
    <row r="27" spans="1:7">
      <c r="A27" s="3">
        <v>1</v>
      </c>
      <c r="B27" s="20" t="s">
        <v>27</v>
      </c>
      <c r="C27" s="20"/>
      <c r="D27" s="20"/>
      <c r="E27" s="3">
        <v>25000</v>
      </c>
      <c r="F27" s="21">
        <f t="shared" si="0"/>
        <v>25000</v>
      </c>
      <c r="G27" s="22"/>
    </row>
    <row r="28" spans="1:7">
      <c r="A28" s="3"/>
      <c r="B28" s="29"/>
      <c r="C28" s="29"/>
      <c r="D28" s="29"/>
      <c r="E28" s="3"/>
      <c r="F28" s="21" t="str">
        <f t="shared" si="0"/>
        <v/>
      </c>
      <c r="G28" s="22"/>
    </row>
    <row r="29" spans="1:7">
      <c r="A29" s="3"/>
      <c r="B29" s="29"/>
      <c r="C29" s="29"/>
      <c r="D29" s="29"/>
      <c r="E29" s="3"/>
      <c r="F29" s="21" t="str">
        <f t="shared" si="0"/>
        <v/>
      </c>
      <c r="G29" s="22"/>
    </row>
    <row r="30" spans="1:7">
      <c r="A30" s="3"/>
      <c r="B30" s="29"/>
      <c r="C30" s="29"/>
      <c r="D30" s="29"/>
      <c r="E30" s="3"/>
      <c r="F30" s="21" t="str">
        <f t="shared" si="0"/>
        <v/>
      </c>
      <c r="G30" s="22"/>
    </row>
    <row r="31" spans="1:7">
      <c r="A31" s="10"/>
      <c r="B31" s="11"/>
      <c r="C31" s="11"/>
      <c r="D31" s="11"/>
      <c r="E31" s="46" t="s">
        <v>8</v>
      </c>
      <c r="F31" s="42">
        <f>SUM(F19:G30)</f>
        <v>573358</v>
      </c>
      <c r="G31" s="43"/>
    </row>
    <row r="32" spans="1:7">
      <c r="A32" s="12"/>
      <c r="B32" s="13"/>
      <c r="C32" s="13"/>
      <c r="D32" s="13"/>
      <c r="E32" s="47"/>
      <c r="F32" s="44"/>
      <c r="G32" s="45"/>
    </row>
    <row r="34" spans="1:7">
      <c r="A34" s="48" t="s">
        <v>33</v>
      </c>
      <c r="B34" s="37"/>
      <c r="C34" s="37"/>
      <c r="D34" s="37"/>
      <c r="E34" s="37"/>
      <c r="F34" s="37"/>
      <c r="G34" s="37"/>
    </row>
    <row r="35" spans="1:7" s="1" customFormat="1" ht="15.75">
      <c r="A35" s="40" t="s">
        <v>34</v>
      </c>
      <c r="B35" s="37"/>
      <c r="C35" s="37"/>
      <c r="D35" s="37"/>
      <c r="E35" s="37"/>
    </row>
    <row r="36" spans="1:7" s="1" customFormat="1">
      <c r="A36" s="37"/>
      <c r="B36" s="37"/>
      <c r="C36" s="37"/>
      <c r="D36" s="37"/>
      <c r="E36" s="37"/>
      <c r="F36" s="15"/>
      <c r="G36" s="8" t="s">
        <v>10</v>
      </c>
    </row>
    <row r="37" spans="1:7">
      <c r="A37" s="1"/>
      <c r="G37" s="34" t="s">
        <v>11</v>
      </c>
    </row>
    <row r="38" spans="1:7" s="1" customFormat="1">
      <c r="G38" s="34"/>
    </row>
    <row r="39" spans="1:7" s="1" customFormat="1" ht="30.75" customHeight="1">
      <c r="G39" s="34"/>
    </row>
    <row r="40" spans="1:7" s="1" customFormat="1" ht="6" customHeight="1" thickBot="1">
      <c r="A40" s="9"/>
      <c r="B40" s="9"/>
      <c r="C40" s="9"/>
      <c r="D40" s="9"/>
      <c r="E40" s="9"/>
      <c r="F40" s="9"/>
      <c r="G40" s="36"/>
    </row>
    <row r="41" spans="1:7" ht="0.75" customHeight="1">
      <c r="G41" s="2"/>
    </row>
    <row r="42" spans="1:7" ht="27.75" customHeight="1">
      <c r="A42" s="41" t="s">
        <v>9</v>
      </c>
      <c r="B42" s="41"/>
      <c r="C42" s="41"/>
      <c r="D42" s="41"/>
      <c r="E42" s="41"/>
      <c r="F42" s="41"/>
      <c r="G42" s="41"/>
    </row>
    <row r="43" spans="1:7">
      <c r="F43" s="6"/>
    </row>
  </sheetData>
  <mergeCells count="49">
    <mergeCell ref="A35:E35"/>
    <mergeCell ref="A36:E36"/>
    <mergeCell ref="A42:G42"/>
    <mergeCell ref="G37:G40"/>
    <mergeCell ref="B24:D24"/>
    <mergeCell ref="B25:D25"/>
    <mergeCell ref="F25:G25"/>
    <mergeCell ref="F31:G32"/>
    <mergeCell ref="E31:E32"/>
    <mergeCell ref="A34:G34"/>
    <mergeCell ref="F24:G24"/>
    <mergeCell ref="F30:G30"/>
    <mergeCell ref="F29:G29"/>
    <mergeCell ref="F28:G28"/>
    <mergeCell ref="F27:G27"/>
    <mergeCell ref="F26:G26"/>
    <mergeCell ref="B22:D22"/>
    <mergeCell ref="B23:D23"/>
    <mergeCell ref="F20:G20"/>
    <mergeCell ref="F21:G21"/>
    <mergeCell ref="F22:G22"/>
    <mergeCell ref="F23:G23"/>
    <mergeCell ref="A2:G2"/>
    <mergeCell ref="B18:D18"/>
    <mergeCell ref="F18:G18"/>
    <mergeCell ref="A4:H4"/>
    <mergeCell ref="A3:H3"/>
    <mergeCell ref="B5:G5"/>
    <mergeCell ref="A10:C10"/>
    <mergeCell ref="A9:D9"/>
    <mergeCell ref="A13:D13"/>
    <mergeCell ref="A14:D14"/>
    <mergeCell ref="A16:G16"/>
    <mergeCell ref="B30:D30"/>
    <mergeCell ref="B26:D26"/>
    <mergeCell ref="B27:D27"/>
    <mergeCell ref="B28:D28"/>
    <mergeCell ref="B29:D29"/>
    <mergeCell ref="B19:D19"/>
    <mergeCell ref="F19:G19"/>
    <mergeCell ref="B20:D20"/>
    <mergeCell ref="B21:D21"/>
    <mergeCell ref="D10:E10"/>
    <mergeCell ref="F10:G10"/>
    <mergeCell ref="A15:D15"/>
    <mergeCell ref="E13:G13"/>
    <mergeCell ref="E14:G14"/>
    <mergeCell ref="E15:G15"/>
    <mergeCell ref="A12:G12"/>
  </mergeCells>
  <pageMargins left="0.44642857142857145" right="0.70866141732283472" top="0.74803149606299213" bottom="0.74803149606299213" header="0.31496062992125984" footer="0.31496062992125984"/>
  <pageSetup paperSize="9" orientation="portrait" blackAndWhite="1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>
      <selection sqref="A1:XFD1048576"/>
    </sheetView>
  </sheetViews>
  <sheetFormatPr baseColWidth="10"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Devis</vt:lpstr>
      <vt:lpstr>Facture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Enock</dc:creator>
  <cp:lastModifiedBy>CAISSE GLOBALVISION</cp:lastModifiedBy>
  <dcterms:created xsi:type="dcterms:W3CDTF">2022-03-05T17:10:50Z</dcterms:created>
  <dcterms:modified xsi:type="dcterms:W3CDTF">2022-05-03T11:40:19Z</dcterms:modified>
</cp:coreProperties>
</file>