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david/Library/Mobile Documents/com~apple~CloudDocs/HEIG-VD/E2/ASD2/ASD2_Labo4/Rapport/"/>
    </mc:Choice>
  </mc:AlternateContent>
  <bookViews>
    <workbookView xWindow="20" yWindow="440" windowWidth="33600" windowHeight="20560"/>
  </bookViews>
  <sheets>
    <sheet name="Données" sheetId="1" r:id="rId1"/>
    <sheet name="Graphiques" sheetId="2" r:id="rId2"/>
    <sheet name="Feuil1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3" i="1"/>
  <c r="P30" i="1"/>
  <c r="J30" i="1"/>
  <c r="H30" i="1"/>
  <c r="E30" i="1"/>
  <c r="P29" i="1"/>
  <c r="J29" i="1"/>
  <c r="H29" i="1"/>
  <c r="E29" i="1"/>
  <c r="P28" i="1"/>
  <c r="J28" i="1"/>
  <c r="H28" i="1"/>
  <c r="E28" i="1"/>
  <c r="P27" i="1"/>
  <c r="J27" i="1"/>
  <c r="H27" i="1"/>
  <c r="E27" i="1"/>
  <c r="P26" i="1"/>
  <c r="J26" i="1"/>
  <c r="H26" i="1"/>
  <c r="E26" i="1"/>
  <c r="P25" i="1"/>
  <c r="J25" i="1"/>
  <c r="H25" i="1"/>
  <c r="E25" i="1"/>
  <c r="P24" i="1"/>
  <c r="J24" i="1"/>
  <c r="H24" i="1"/>
  <c r="E24" i="1"/>
  <c r="P23" i="1"/>
  <c r="J23" i="1"/>
  <c r="H23" i="1"/>
  <c r="E23" i="1"/>
  <c r="J14" i="1"/>
  <c r="J15" i="1"/>
  <c r="J16" i="1"/>
  <c r="J17" i="1"/>
  <c r="J18" i="1"/>
  <c r="J19" i="1"/>
  <c r="J20" i="1"/>
  <c r="P14" i="1"/>
  <c r="P15" i="1"/>
  <c r="P16" i="1"/>
  <c r="P17" i="1"/>
  <c r="P18" i="1"/>
  <c r="P19" i="1"/>
  <c r="P20" i="1"/>
  <c r="P13" i="1"/>
  <c r="H4" i="1"/>
  <c r="H5" i="1"/>
  <c r="H6" i="1"/>
  <c r="H7" i="1"/>
  <c r="H8" i="1"/>
  <c r="H9" i="1"/>
  <c r="H10" i="1"/>
  <c r="H3" i="1"/>
  <c r="J13" i="1"/>
  <c r="H17" i="1"/>
  <c r="H18" i="1"/>
  <c r="H19" i="1"/>
  <c r="H20" i="1"/>
  <c r="H15" i="1"/>
  <c r="H16" i="1"/>
  <c r="H14" i="1"/>
  <c r="H13" i="1"/>
  <c r="E14" i="1"/>
  <c r="E15" i="1"/>
  <c r="E16" i="1"/>
  <c r="E17" i="1"/>
  <c r="E18" i="1"/>
  <c r="E19" i="1"/>
  <c r="E20" i="1"/>
  <c r="E13" i="1"/>
</calcChain>
</file>

<file path=xl/sharedStrings.xml><?xml version="1.0" encoding="utf-8"?>
<sst xmlns="http://schemas.openxmlformats.org/spreadsheetml/2006/main" count="106" uniqueCount="26">
  <si>
    <t>TypeHash</t>
  </si>
  <si>
    <t>TypeID</t>
  </si>
  <si>
    <t>DirectoryInt</t>
  </si>
  <si>
    <t>DirectoryLong</t>
  </si>
  <si>
    <t>DISTRIBUTION</t>
  </si>
  <si>
    <t>10000 (100%)</t>
  </si>
  <si>
    <t>Found total</t>
  </si>
  <si>
    <t>Smallest bucket</t>
  </si>
  <si>
    <t>Largest bucket</t>
  </si>
  <si>
    <t>Number of empty buckets</t>
  </si>
  <si>
    <t>Number of collisions</t>
  </si>
  <si>
    <t>Number of buckets</t>
  </si>
  <si>
    <t>DirectoryPolILj2EE</t>
  </si>
  <si>
    <t>DirectoryPolILj31EE</t>
  </si>
  <si>
    <t>DirectoryPolILj37EE</t>
  </si>
  <si>
    <t>DirectoryStl</t>
  </si>
  <si>
    <t>DirectorySha256</t>
  </si>
  <si>
    <t>DirectoryCity</t>
  </si>
  <si>
    <t>total</t>
  </si>
  <si>
    <t>duration total time</t>
  </si>
  <si>
    <t>INSERTION 
duration time [microseconds]</t>
  </si>
  <si>
    <t>SEARCH
duration time [microseconds]</t>
  </si>
  <si>
    <t>duration search average time</t>
  </si>
  <si>
    <t>duration insertion average time</t>
  </si>
  <si>
    <t>0.5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</si>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</sst>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/>
    <xf numFmtId="1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Comparaison des fonctions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Données!$E$2</c:f>
              <c:strCache>
                <c:ptCount val="1"/>
                <c:pt idx="0">
                  <c:v>duration insertion average time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Données!$B$3:$B$10</c:f>
              <c:strCache>
                <c:ptCount val="8"/>
                <c:pt idx="0">
                  <c:v>DirectoryInt</c:v>
                </c:pt>
                <c:pt idx="1">
                  <c:v>DirectoryLong</c:v>
                </c:pt>
                <c:pt idx="2">
                  <c:v>DirectoryPolILj2EE</c:v>
                </c:pt>
                <c:pt idx="3">
                  <c:v>DirectoryPolILj31EE</c:v>
                </c:pt>
                <c:pt idx="4">
                  <c:v>DirectoryPolILj37EE</c:v>
                </c:pt>
                <c:pt idx="5">
                  <c:v>DirectoryStl</c:v>
                </c:pt>
                <c:pt idx="6">
                  <c:v>DirectorySha256</c:v>
                </c:pt>
                <c:pt idx="7">
                  <c:v>DirectoryCity</c:v>
                </c:pt>
              </c:strCache>
            </c:strRef>
          </c:cat>
          <c:val>
            <c:numRef>
              <c:f>Données!$E$3:$E$10</c:f>
              <c:numCache>
                <c:formatCode>General</c:formatCode>
                <c:ptCount val="8"/>
                <c:pt idx="0">
                  <c:v>6.7969</c:v>
                </c:pt>
                <c:pt idx="1">
                  <c:v>4.9717</c:v>
                </c:pt>
                <c:pt idx="2">
                  <c:v>2.5895</c:v>
                </c:pt>
                <c:pt idx="3">
                  <c:v>0.0</c:v>
                </c:pt>
                <c:pt idx="4">
                  <c:v>1.5627</c:v>
                </c:pt>
                <c:pt idx="5">
                  <c:v>0.0</c:v>
                </c:pt>
                <c:pt idx="6">
                  <c:v>0.0</c:v>
                </c:pt>
                <c:pt idx="7">
                  <c:v>1.562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6D-4B20-A482-A794F03F26F5}"/>
            </c:ext>
          </c:extLst>
        </c:ser>
        <c:ser>
          <c:idx val="1"/>
          <c:order val="1"/>
          <c:tx>
            <c:strRef>
              <c:f>Données!$P$2</c:f>
              <c:strCache>
                <c:ptCount val="1"/>
                <c:pt idx="0">
                  <c:v>duration search average time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Données!$B$3:$B$10</c:f>
              <c:strCache>
                <c:ptCount val="8"/>
                <c:pt idx="0">
                  <c:v>DirectoryInt</c:v>
                </c:pt>
                <c:pt idx="1">
                  <c:v>DirectoryLong</c:v>
                </c:pt>
                <c:pt idx="2">
                  <c:v>DirectoryPolILj2EE</c:v>
                </c:pt>
                <c:pt idx="3">
                  <c:v>DirectoryPolILj31EE</c:v>
                </c:pt>
                <c:pt idx="4">
                  <c:v>DirectoryPolILj37EE</c:v>
                </c:pt>
                <c:pt idx="5">
                  <c:v>DirectoryStl</c:v>
                </c:pt>
                <c:pt idx="6">
                  <c:v>DirectorySha256</c:v>
                </c:pt>
                <c:pt idx="7">
                  <c:v>DirectoryCity</c:v>
                </c:pt>
              </c:strCache>
            </c:strRef>
          </c:cat>
          <c:val>
            <c:numRef>
              <c:f>Données!$P$3:$P$10</c:f>
              <c:numCache>
                <c:formatCode>General</c:formatCode>
                <c:ptCount val="8"/>
                <c:pt idx="0">
                  <c:v>5.0348</c:v>
                </c:pt>
                <c:pt idx="1">
                  <c:v>4.6108</c:v>
                </c:pt>
                <c:pt idx="2">
                  <c:v>1.5585</c:v>
                </c:pt>
                <c:pt idx="3">
                  <c:v>0.0</c:v>
                </c:pt>
                <c:pt idx="4">
                  <c:v>1.5627</c:v>
                </c:pt>
                <c:pt idx="5">
                  <c:v>0.0</c:v>
                </c:pt>
                <c:pt idx="6">
                  <c:v>1.5633</c:v>
                </c:pt>
                <c:pt idx="7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96D-4B20-A482-A794F03F2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415839328"/>
        <c:axId val="-1415834944"/>
      </c:barChart>
      <c:catAx>
        <c:axId val="-141583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5834944"/>
        <c:crosses val="autoZero"/>
        <c:auto val="1"/>
        <c:lblAlgn val="ctr"/>
        <c:lblOffset val="100"/>
        <c:noMultiLvlLbl val="0"/>
      </c:catAx>
      <c:valAx>
        <c:axId val="-14158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durée en [microseconde]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4158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150017</xdr:colOff>
      <xdr:row>0</xdr:row>
      <xdr:rowOff>40479</xdr:rowOff>
    </xdr:from>
    <xdr:to>
      <xdr:col>8</xdr:col>
      <xdr:colOff>371474</xdr:colOff>
      <xdr:row>21</xdr:row>
      <xdr:rowOff>133349</xdr:rowOff>
    </xdr:to>
    <xdr:graphicFrame macro="">
      <xdr:nvGraphicFramePr>
        <xdr:cNvPr id="2" name="Graphique 2">
          <a:extLst>
            <a:ext uri="{FF2B5EF4-FFF2-40B4-BE49-F238E27FC236}">
              <a16:creationId xmlns:a16="http://schemas.microsoft.com/office/drawing/2014/main" xmlns="" id="{F9BFA6D4-5F1F-44C8-9CFC-834BDD0CA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zoomScale="125" workbookViewId="0">
      <selection activeCell="H3" sqref="H3:H9"/>
    </sheetView>
  </sheetViews>
  <sheetFormatPr baseColWidth="10" defaultRowHeight="15" x14ac:dyDescent="0.2"/>
  <cols>
    <col min="1" max="1" width="6.1640625" bestFit="1" customWidth="1"/>
    <col min="2" max="2" width="16.1640625" bestFit="1" customWidth="1"/>
    <col min="3" max="3" width="7.33203125" customWidth="1"/>
    <col min="4" max="4" width="15.83203125" bestFit="1" customWidth="1"/>
    <col min="5" max="5" width="25.6640625" bestFit="1" customWidth="1"/>
    <col min="6" max="6" width="16.33203125" bestFit="1" customWidth="1"/>
    <col min="7" max="7" width="17.33203125" bestFit="1" customWidth="1"/>
    <col min="8" max="8" width="6.1640625" customWidth="1"/>
    <col min="9" max="9" width="21.83203125" bestFit="1" customWidth="1"/>
    <col min="10" max="10" width="8.33203125" style="19" customWidth="1"/>
    <col min="11" max="11" width="12.6640625" bestFit="1" customWidth="1"/>
    <col min="12" max="12" width="13.6640625" bestFit="1" customWidth="1"/>
    <col min="13" max="13" width="5.6640625" bestFit="1" customWidth="1"/>
    <col min="14" max="14" width="11.83203125" bestFit="1" customWidth="1"/>
    <col min="15" max="15" width="15.83203125" bestFit="1" customWidth="1"/>
    <col min="16" max="16" width="23.83203125" bestFit="1" customWidth="1"/>
  </cols>
  <sheetData>
    <row r="1" spans="1:17" s="11" customFormat="1" ht="28" customHeight="1" thickTop="1" thickBot="1" x14ac:dyDescent="0.25">
      <c r="A1" s="15"/>
      <c r="B1" s="14"/>
      <c r="C1" s="12" t="s">
        <v>20</v>
      </c>
      <c r="D1" s="13"/>
      <c r="E1" s="14"/>
      <c r="F1" s="15" t="s">
        <v>4</v>
      </c>
      <c r="G1" s="13"/>
      <c r="H1" s="13"/>
      <c r="I1" s="13"/>
      <c r="J1" s="13"/>
      <c r="K1" s="13"/>
      <c r="L1" s="14"/>
      <c r="M1" s="12" t="s">
        <v>21</v>
      </c>
      <c r="N1" s="13"/>
      <c r="O1" s="13"/>
      <c r="P1" s="14"/>
      <c r="Q1" s="16" t="s">
        <v>24</v>
      </c>
    </row>
    <row r="2" spans="1:17" s="1" customFormat="1" ht="20" customHeight="1" thickTop="1" thickBot="1" x14ac:dyDescent="0.25">
      <c r="A2" s="8" t="s">
        <v>1</v>
      </c>
      <c r="B2" s="9" t="s">
        <v>0</v>
      </c>
      <c r="C2" s="8" t="s">
        <v>18</v>
      </c>
      <c r="D2" s="10" t="s">
        <v>19</v>
      </c>
      <c r="E2" s="9" t="s">
        <v>23</v>
      </c>
      <c r="F2" s="8" t="s">
        <v>11</v>
      </c>
      <c r="G2" s="10" t="s">
        <v>10</v>
      </c>
      <c r="H2" s="10" t="s">
        <v>25</v>
      </c>
      <c r="I2" s="10" t="s">
        <v>9</v>
      </c>
      <c r="J2" s="17" t="s">
        <v>25</v>
      </c>
      <c r="K2" s="10" t="s">
        <v>8</v>
      </c>
      <c r="L2" s="9" t="s">
        <v>7</v>
      </c>
      <c r="M2" s="8" t="s">
        <v>18</v>
      </c>
      <c r="N2" s="10" t="s">
        <v>6</v>
      </c>
      <c r="O2" s="10" t="s">
        <v>19</v>
      </c>
      <c r="P2" s="9" t="s">
        <v>22</v>
      </c>
      <c r="Q2" s="16"/>
    </row>
    <row r="3" spans="1:17" ht="17" customHeight="1" thickTop="1" x14ac:dyDescent="0.2">
      <c r="A3" s="2">
        <v>12</v>
      </c>
      <c r="B3" s="4" t="s">
        <v>2</v>
      </c>
      <c r="C3" s="2">
        <v>10000</v>
      </c>
      <c r="D3" s="3">
        <v>67969</v>
      </c>
      <c r="E3" s="4">
        <v>6.7968999999999999</v>
      </c>
      <c r="F3" s="2">
        <v>30727</v>
      </c>
      <c r="G3" s="3">
        <v>1456</v>
      </c>
      <c r="H3" s="3">
        <f>(G3/C3)*100</f>
        <v>14.56</v>
      </c>
      <c r="I3" s="3">
        <v>22183</v>
      </c>
      <c r="J3" s="18">
        <f>(I3/F3)*100</f>
        <v>72.19383603996485</v>
      </c>
      <c r="K3" s="3">
        <v>5</v>
      </c>
      <c r="L3" s="4">
        <v>0</v>
      </c>
      <c r="M3" s="2">
        <v>10000</v>
      </c>
      <c r="N3" s="3" t="s">
        <v>5</v>
      </c>
      <c r="O3" s="3">
        <v>50348</v>
      </c>
      <c r="P3" s="4">
        <v>5.0347999999999997</v>
      </c>
      <c r="Q3" s="16"/>
    </row>
    <row r="4" spans="1:17" ht="17" customHeight="1" x14ac:dyDescent="0.2">
      <c r="A4" s="2">
        <v>13</v>
      </c>
      <c r="B4" s="4" t="s">
        <v>3</v>
      </c>
      <c r="C4" s="2">
        <v>10000</v>
      </c>
      <c r="D4" s="3">
        <v>49717</v>
      </c>
      <c r="E4" s="4">
        <v>4.9717000000000002</v>
      </c>
      <c r="F4" s="2">
        <v>30727</v>
      </c>
      <c r="G4" s="3">
        <v>1448</v>
      </c>
      <c r="H4" s="3">
        <f t="shared" ref="H4:H10" si="0">(G4/C4)*100</f>
        <v>14.48</v>
      </c>
      <c r="I4" s="3">
        <v>22175</v>
      </c>
      <c r="J4" s="18">
        <f t="shared" ref="J4:J10" si="1">(I4/F4)*100</f>
        <v>72.167800305919869</v>
      </c>
      <c r="K4" s="3">
        <v>4</v>
      </c>
      <c r="L4" s="4">
        <v>0</v>
      </c>
      <c r="M4" s="2">
        <v>10000</v>
      </c>
      <c r="N4" s="3" t="s">
        <v>5</v>
      </c>
      <c r="O4" s="3">
        <v>46108</v>
      </c>
      <c r="P4" s="4">
        <v>4.6108000000000002</v>
      </c>
      <c r="Q4" s="16"/>
    </row>
    <row r="5" spans="1:17" ht="17" customHeight="1" x14ac:dyDescent="0.2">
      <c r="A5" s="2">
        <v>12</v>
      </c>
      <c r="B5" s="4" t="s">
        <v>12</v>
      </c>
      <c r="C5" s="2">
        <v>10000</v>
      </c>
      <c r="D5" s="3">
        <v>25895</v>
      </c>
      <c r="E5" s="4">
        <v>2.5895000000000001</v>
      </c>
      <c r="F5" s="2">
        <v>30727</v>
      </c>
      <c r="G5" s="3">
        <v>1848</v>
      </c>
      <c r="H5" s="3">
        <f t="shared" si="0"/>
        <v>18.48</v>
      </c>
      <c r="I5" s="3">
        <v>22575</v>
      </c>
      <c r="J5" s="18">
        <f t="shared" si="1"/>
        <v>73.469587008168716</v>
      </c>
      <c r="K5" s="3">
        <v>5</v>
      </c>
      <c r="L5" s="4">
        <v>0</v>
      </c>
      <c r="M5" s="2">
        <v>10000</v>
      </c>
      <c r="N5" s="3" t="s">
        <v>5</v>
      </c>
      <c r="O5" s="3">
        <v>15585</v>
      </c>
      <c r="P5" s="4">
        <v>1.5585</v>
      </c>
      <c r="Q5" s="16"/>
    </row>
    <row r="6" spans="1:17" ht="17" customHeight="1" x14ac:dyDescent="0.2">
      <c r="A6" s="2">
        <v>12</v>
      </c>
      <c r="B6" s="4" t="s">
        <v>13</v>
      </c>
      <c r="C6" s="2">
        <v>10000</v>
      </c>
      <c r="D6" s="3">
        <v>0</v>
      </c>
      <c r="E6" s="4">
        <v>0</v>
      </c>
      <c r="F6" s="2">
        <v>30727</v>
      </c>
      <c r="G6" s="3">
        <v>1452</v>
      </c>
      <c r="H6" s="3">
        <f t="shared" si="0"/>
        <v>14.52</v>
      </c>
      <c r="I6" s="3">
        <v>22179</v>
      </c>
      <c r="J6" s="18">
        <f t="shared" si="1"/>
        <v>72.180818172942367</v>
      </c>
      <c r="K6" s="3">
        <v>5</v>
      </c>
      <c r="L6" s="4">
        <v>0</v>
      </c>
      <c r="M6" s="2">
        <v>10000</v>
      </c>
      <c r="N6" s="3" t="s">
        <v>5</v>
      </c>
      <c r="O6" s="3">
        <v>0</v>
      </c>
      <c r="P6" s="4">
        <v>0</v>
      </c>
      <c r="Q6" s="16"/>
    </row>
    <row r="7" spans="1:17" ht="17" customHeight="1" x14ac:dyDescent="0.2">
      <c r="A7" s="2">
        <v>12</v>
      </c>
      <c r="B7" s="4" t="s">
        <v>14</v>
      </c>
      <c r="C7" s="2">
        <v>10000</v>
      </c>
      <c r="D7" s="3">
        <v>15627</v>
      </c>
      <c r="E7" s="4">
        <v>1.5627</v>
      </c>
      <c r="F7" s="2">
        <v>30727</v>
      </c>
      <c r="G7" s="3">
        <v>1452</v>
      </c>
      <c r="H7" s="3">
        <f t="shared" si="0"/>
        <v>14.52</v>
      </c>
      <c r="I7" s="3">
        <v>22179</v>
      </c>
      <c r="J7" s="18">
        <f t="shared" si="1"/>
        <v>72.180818172942367</v>
      </c>
      <c r="K7" s="3">
        <v>5</v>
      </c>
      <c r="L7" s="4">
        <v>0</v>
      </c>
      <c r="M7" s="2">
        <v>10000</v>
      </c>
      <c r="N7" s="3" t="s">
        <v>5</v>
      </c>
      <c r="O7" s="3">
        <v>15627</v>
      </c>
      <c r="P7" s="4">
        <v>1.5627</v>
      </c>
      <c r="Q7" s="16"/>
    </row>
    <row r="8" spans="1:17" ht="17" customHeight="1" x14ac:dyDescent="0.2">
      <c r="A8" s="2">
        <v>12</v>
      </c>
      <c r="B8" s="4" t="s">
        <v>15</v>
      </c>
      <c r="C8" s="2">
        <v>10000</v>
      </c>
      <c r="D8" s="3">
        <v>0</v>
      </c>
      <c r="E8" s="4">
        <v>0</v>
      </c>
      <c r="F8" s="2">
        <v>30727</v>
      </c>
      <c r="G8" s="3">
        <v>1488</v>
      </c>
      <c r="H8" s="3">
        <f t="shared" si="0"/>
        <v>14.879999999999999</v>
      </c>
      <c r="I8" s="3">
        <v>22215</v>
      </c>
      <c r="J8" s="18">
        <f t="shared" si="1"/>
        <v>72.297978976144762</v>
      </c>
      <c r="K8" s="3">
        <v>5</v>
      </c>
      <c r="L8" s="4">
        <v>0</v>
      </c>
      <c r="M8" s="2">
        <v>10000</v>
      </c>
      <c r="N8" s="3" t="s">
        <v>5</v>
      </c>
      <c r="O8" s="3">
        <v>0</v>
      </c>
      <c r="P8" s="4">
        <v>0</v>
      </c>
      <c r="Q8" s="16"/>
    </row>
    <row r="9" spans="1:17" ht="17" customHeight="1" x14ac:dyDescent="0.2">
      <c r="A9" s="2">
        <v>15</v>
      </c>
      <c r="B9" s="4" t="s">
        <v>16</v>
      </c>
      <c r="C9" s="2">
        <v>10000</v>
      </c>
      <c r="D9" s="3">
        <v>0</v>
      </c>
      <c r="E9" s="4">
        <v>0</v>
      </c>
      <c r="F9" s="2">
        <v>30727</v>
      </c>
      <c r="G9" s="3">
        <v>1461</v>
      </c>
      <c r="H9" s="3">
        <f t="shared" si="0"/>
        <v>14.610000000000001</v>
      </c>
      <c r="I9" s="3">
        <v>22188</v>
      </c>
      <c r="J9" s="18">
        <f t="shared" si="1"/>
        <v>72.210108373742969</v>
      </c>
      <c r="K9" s="3">
        <v>4</v>
      </c>
      <c r="L9" s="4">
        <v>0</v>
      </c>
      <c r="M9" s="2">
        <v>10000</v>
      </c>
      <c r="N9" s="3" t="s">
        <v>5</v>
      </c>
      <c r="O9" s="3">
        <v>15633</v>
      </c>
      <c r="P9" s="4">
        <v>1.5632999999999999</v>
      </c>
      <c r="Q9" s="16"/>
    </row>
    <row r="10" spans="1:17" ht="17" customHeight="1" thickBot="1" x14ac:dyDescent="0.25">
      <c r="A10" s="5">
        <v>13</v>
      </c>
      <c r="B10" s="7" t="s">
        <v>17</v>
      </c>
      <c r="C10" s="5">
        <v>10000</v>
      </c>
      <c r="D10" s="6">
        <v>15620</v>
      </c>
      <c r="E10" s="7">
        <v>1.5620000000000001</v>
      </c>
      <c r="F10" s="5">
        <v>30727</v>
      </c>
      <c r="G10" s="6">
        <v>1449</v>
      </c>
      <c r="H10" s="3">
        <f t="shared" si="0"/>
        <v>14.49</v>
      </c>
      <c r="I10" s="6">
        <v>22176</v>
      </c>
      <c r="J10" s="18">
        <f t="shared" si="1"/>
        <v>72.171054772675504</v>
      </c>
      <c r="K10" s="6">
        <v>4</v>
      </c>
      <c r="L10" s="7">
        <v>0</v>
      </c>
      <c r="M10" s="5">
        <v>10000</v>
      </c>
      <c r="N10" s="6" t="s">
        <v>5</v>
      </c>
      <c r="O10" s="6">
        <v>0</v>
      </c>
      <c r="P10" s="7">
        <v>0</v>
      </c>
      <c r="Q10" s="16"/>
    </row>
    <row r="11" spans="1:17" ht="30" customHeight="1" thickTop="1" thickBot="1" x14ac:dyDescent="0.25">
      <c r="A11" s="15"/>
      <c r="B11" s="14"/>
      <c r="C11" s="12" t="s">
        <v>20</v>
      </c>
      <c r="D11" s="13"/>
      <c r="E11" s="14"/>
      <c r="F11" s="15" t="s">
        <v>4</v>
      </c>
      <c r="G11" s="13"/>
      <c r="H11" s="13"/>
      <c r="I11" s="13"/>
      <c r="J11" s="13"/>
      <c r="K11" s="13"/>
      <c r="L11" s="14"/>
      <c r="M11" s="12" t="s">
        <v>21</v>
      </c>
      <c r="N11" s="13"/>
      <c r="O11" s="13"/>
      <c r="P11" s="14"/>
      <c r="Q11" s="20">
        <v>42856</v>
      </c>
    </row>
    <row r="12" spans="1:17" ht="17" thickTop="1" thickBot="1" x14ac:dyDescent="0.25">
      <c r="A12" s="8" t="s">
        <v>1</v>
      </c>
      <c r="B12" s="9" t="s">
        <v>0</v>
      </c>
      <c r="C12" s="8" t="s">
        <v>18</v>
      </c>
      <c r="D12" s="10" t="s">
        <v>19</v>
      </c>
      <c r="E12" s="9" t="s">
        <v>23</v>
      </c>
      <c r="F12" s="8" t="s">
        <v>11</v>
      </c>
      <c r="G12" s="10" t="s">
        <v>10</v>
      </c>
      <c r="H12" s="10" t="s">
        <v>25</v>
      </c>
      <c r="I12" s="10" t="s">
        <v>9</v>
      </c>
      <c r="J12" s="17" t="s">
        <v>25</v>
      </c>
      <c r="K12" s="10" t="s">
        <v>8</v>
      </c>
      <c r="L12" s="9" t="s">
        <v>7</v>
      </c>
      <c r="M12" s="8" t="s">
        <v>18</v>
      </c>
      <c r="N12" s="10" t="s">
        <v>6</v>
      </c>
      <c r="O12" s="10" t="s">
        <v>19</v>
      </c>
      <c r="P12" s="9" t="s">
        <v>22</v>
      </c>
      <c r="Q12" s="16"/>
    </row>
    <row r="13" spans="1:17" ht="16" thickTop="1" x14ac:dyDescent="0.2">
      <c r="A13" s="2">
        <v>12</v>
      </c>
      <c r="B13" s="4" t="s">
        <v>2</v>
      </c>
      <c r="C13" s="2">
        <v>10000</v>
      </c>
      <c r="D13" s="3">
        <v>15626</v>
      </c>
      <c r="E13" s="4">
        <f>D13/C13</f>
        <v>1.5626</v>
      </c>
      <c r="F13" s="2">
        <v>7517</v>
      </c>
      <c r="G13" s="3">
        <v>4422</v>
      </c>
      <c r="H13" s="3">
        <f>(G13/C13)*100</f>
        <v>44.22</v>
      </c>
      <c r="I13" s="3">
        <v>1939</v>
      </c>
      <c r="J13" s="18">
        <f>(I13/F13)*100</f>
        <v>25.794864972728483</v>
      </c>
      <c r="K13" s="3">
        <v>7</v>
      </c>
      <c r="L13" s="4">
        <v>0</v>
      </c>
      <c r="M13" s="2">
        <v>10000</v>
      </c>
      <c r="N13" s="3" t="s">
        <v>5</v>
      </c>
      <c r="O13" s="3">
        <v>0</v>
      </c>
      <c r="P13" s="4">
        <f>O13/M13</f>
        <v>0</v>
      </c>
      <c r="Q13" s="16"/>
    </row>
    <row r="14" spans="1:17" x14ac:dyDescent="0.2">
      <c r="A14" s="2">
        <v>13</v>
      </c>
      <c r="B14" s="4" t="s">
        <v>3</v>
      </c>
      <c r="C14" s="2">
        <v>10000</v>
      </c>
      <c r="D14" s="3">
        <v>66515</v>
      </c>
      <c r="E14" s="4">
        <f t="shared" ref="E14:E20" si="2">D14/C14</f>
        <v>6.6515000000000004</v>
      </c>
      <c r="F14" s="2">
        <v>7517</v>
      </c>
      <c r="G14" s="3">
        <v>4458</v>
      </c>
      <c r="H14" s="3">
        <f>(G14/C14)*100</f>
        <v>44.58</v>
      </c>
      <c r="I14" s="3">
        <v>1975</v>
      </c>
      <c r="J14" s="18">
        <f t="shared" ref="J14:J20" si="3">(I14/F14)*100</f>
        <v>26.273779433284556</v>
      </c>
      <c r="K14" s="3">
        <v>7</v>
      </c>
      <c r="L14" s="4">
        <v>0</v>
      </c>
      <c r="M14" s="2">
        <v>10000</v>
      </c>
      <c r="N14" s="3" t="s">
        <v>5</v>
      </c>
      <c r="O14" s="3">
        <v>62508</v>
      </c>
      <c r="P14" s="4">
        <f t="shared" ref="P14:P20" si="4">O14/M14</f>
        <v>6.2507999999999999</v>
      </c>
      <c r="Q14" s="16"/>
    </row>
    <row r="15" spans="1:17" x14ac:dyDescent="0.2">
      <c r="A15" s="2">
        <v>12</v>
      </c>
      <c r="B15" s="4" t="s">
        <v>12</v>
      </c>
      <c r="C15" s="2">
        <v>10000</v>
      </c>
      <c r="D15" s="3">
        <v>15625</v>
      </c>
      <c r="E15" s="4">
        <f t="shared" si="2"/>
        <v>1.5625</v>
      </c>
      <c r="F15" s="2">
        <v>7517</v>
      </c>
      <c r="G15" s="3">
        <v>4433</v>
      </c>
      <c r="H15" s="3">
        <f t="shared" ref="H15:H20" si="5">(G15/C15)*100</f>
        <v>44.330000000000005</v>
      </c>
      <c r="I15" s="3">
        <v>1950</v>
      </c>
      <c r="J15" s="18">
        <f t="shared" si="3"/>
        <v>25.941199946787279</v>
      </c>
      <c r="K15" s="3">
        <v>9</v>
      </c>
      <c r="L15" s="4">
        <v>0</v>
      </c>
      <c r="M15" s="2">
        <v>10000</v>
      </c>
      <c r="N15" s="3" t="s">
        <v>5</v>
      </c>
      <c r="O15" s="3">
        <v>15652</v>
      </c>
      <c r="P15" s="4">
        <f t="shared" si="4"/>
        <v>1.5651999999999999</v>
      </c>
      <c r="Q15" s="16"/>
    </row>
    <row r="16" spans="1:17" x14ac:dyDescent="0.2">
      <c r="A16" s="2">
        <v>12</v>
      </c>
      <c r="B16" s="4" t="s">
        <v>13</v>
      </c>
      <c r="C16" s="2">
        <v>10000</v>
      </c>
      <c r="D16" s="3">
        <v>31254</v>
      </c>
      <c r="E16" s="4">
        <f t="shared" si="2"/>
        <v>3.1254</v>
      </c>
      <c r="F16" s="2">
        <v>7517</v>
      </c>
      <c r="G16" s="3">
        <v>4495</v>
      </c>
      <c r="H16" s="3">
        <f t="shared" si="5"/>
        <v>44.95</v>
      </c>
      <c r="I16" s="3">
        <v>2012</v>
      </c>
      <c r="J16" s="18">
        <f t="shared" si="3"/>
        <v>26.765997073300518</v>
      </c>
      <c r="K16" s="3">
        <v>7</v>
      </c>
      <c r="L16" s="4">
        <v>0</v>
      </c>
      <c r="M16" s="2">
        <v>10000</v>
      </c>
      <c r="N16" s="3" t="s">
        <v>5</v>
      </c>
      <c r="O16" s="3">
        <v>31253</v>
      </c>
      <c r="P16" s="4">
        <f t="shared" si="4"/>
        <v>3.1253000000000002</v>
      </c>
      <c r="Q16" s="16"/>
    </row>
    <row r="17" spans="1:17" x14ac:dyDescent="0.2">
      <c r="A17" s="2">
        <v>12</v>
      </c>
      <c r="B17" s="4" t="s">
        <v>14</v>
      </c>
      <c r="C17" s="2">
        <v>10000</v>
      </c>
      <c r="D17" s="3">
        <v>31256</v>
      </c>
      <c r="E17" s="4">
        <f t="shared" si="2"/>
        <v>3.1255999999999999</v>
      </c>
      <c r="F17" s="2">
        <v>7517</v>
      </c>
      <c r="G17" s="3">
        <v>4421</v>
      </c>
      <c r="H17" s="3">
        <f t="shared" si="5"/>
        <v>44.21</v>
      </c>
      <c r="I17" s="3">
        <v>1938</v>
      </c>
      <c r="J17" s="18">
        <f t="shared" si="3"/>
        <v>25.781561793268594</v>
      </c>
      <c r="K17" s="3">
        <v>7</v>
      </c>
      <c r="L17" s="4">
        <v>0</v>
      </c>
      <c r="M17" s="2">
        <v>10000</v>
      </c>
      <c r="N17" s="3" t="s">
        <v>5</v>
      </c>
      <c r="O17" s="3">
        <v>0</v>
      </c>
      <c r="P17" s="4">
        <f t="shared" si="4"/>
        <v>0</v>
      </c>
      <c r="Q17" s="16"/>
    </row>
    <row r="18" spans="1:17" x14ac:dyDescent="0.2">
      <c r="A18" s="2">
        <v>12</v>
      </c>
      <c r="B18" s="4" t="s">
        <v>15</v>
      </c>
      <c r="C18" s="2">
        <v>10000</v>
      </c>
      <c r="D18" s="3">
        <v>46857</v>
      </c>
      <c r="E18" s="4">
        <f t="shared" si="2"/>
        <v>4.6856999999999998</v>
      </c>
      <c r="F18" s="2">
        <v>7517</v>
      </c>
      <c r="G18" s="3">
        <v>4505</v>
      </c>
      <c r="H18" s="3">
        <f t="shared" si="5"/>
        <v>45.050000000000004</v>
      </c>
      <c r="I18" s="3">
        <v>2022</v>
      </c>
      <c r="J18" s="18">
        <f t="shared" si="3"/>
        <v>26.899028867899428</v>
      </c>
      <c r="K18" s="3">
        <v>8</v>
      </c>
      <c r="L18" s="4">
        <v>0</v>
      </c>
      <c r="M18" s="2">
        <v>10000</v>
      </c>
      <c r="N18" s="3" t="s">
        <v>5</v>
      </c>
      <c r="O18" s="3">
        <v>0</v>
      </c>
      <c r="P18" s="4">
        <f t="shared" si="4"/>
        <v>0</v>
      </c>
      <c r="Q18" s="16"/>
    </row>
    <row r="19" spans="1:17" x14ac:dyDescent="0.2">
      <c r="A19" s="2">
        <v>15</v>
      </c>
      <c r="B19" s="4" t="s">
        <v>16</v>
      </c>
      <c r="C19" s="2">
        <v>10000</v>
      </c>
      <c r="D19" s="3">
        <v>31224</v>
      </c>
      <c r="E19" s="4">
        <f t="shared" si="2"/>
        <v>3.1223999999999998</v>
      </c>
      <c r="F19" s="2">
        <v>7517</v>
      </c>
      <c r="G19" s="3">
        <v>4487</v>
      </c>
      <c r="H19" s="3">
        <f t="shared" si="5"/>
        <v>44.87</v>
      </c>
      <c r="I19" s="3">
        <v>2004</v>
      </c>
      <c r="J19" s="18">
        <f t="shared" si="3"/>
        <v>26.659571637621394</v>
      </c>
      <c r="K19" s="3">
        <v>7</v>
      </c>
      <c r="L19" s="4">
        <v>0</v>
      </c>
      <c r="M19" s="2">
        <v>10000</v>
      </c>
      <c r="N19" s="3" t="s">
        <v>5</v>
      </c>
      <c r="O19" s="3">
        <v>0</v>
      </c>
      <c r="P19" s="4">
        <f t="shared" si="4"/>
        <v>0</v>
      </c>
      <c r="Q19" s="16"/>
    </row>
    <row r="20" spans="1:17" ht="16" thickBot="1" x14ac:dyDescent="0.25">
      <c r="A20" s="5">
        <v>13</v>
      </c>
      <c r="B20" s="7" t="s">
        <v>17</v>
      </c>
      <c r="C20" s="5">
        <v>10000</v>
      </c>
      <c r="D20" s="6">
        <v>0</v>
      </c>
      <c r="E20" s="4">
        <f t="shared" si="2"/>
        <v>0</v>
      </c>
      <c r="F20" s="2">
        <v>7517</v>
      </c>
      <c r="G20" s="6">
        <v>4471</v>
      </c>
      <c r="H20" s="3">
        <f t="shared" si="5"/>
        <v>44.71</v>
      </c>
      <c r="I20" s="6">
        <v>1988</v>
      </c>
      <c r="J20" s="18">
        <f t="shared" si="3"/>
        <v>26.446720766263137</v>
      </c>
      <c r="K20" s="6">
        <v>7</v>
      </c>
      <c r="L20" s="7">
        <v>0</v>
      </c>
      <c r="M20" s="5">
        <v>10000</v>
      </c>
      <c r="N20" s="6" t="s">
        <v>5</v>
      </c>
      <c r="O20" s="6">
        <v>0</v>
      </c>
      <c r="P20" s="4">
        <f t="shared" si="4"/>
        <v>0</v>
      </c>
      <c r="Q20" s="16"/>
    </row>
    <row r="21" spans="1:17" ht="30" customHeight="1" thickTop="1" thickBot="1" x14ac:dyDescent="0.25">
      <c r="A21" s="15"/>
      <c r="B21" s="14"/>
      <c r="C21" s="12" t="s">
        <v>20</v>
      </c>
      <c r="D21" s="13"/>
      <c r="E21" s="14"/>
      <c r="F21" s="15" t="s">
        <v>4</v>
      </c>
      <c r="G21" s="13"/>
      <c r="H21" s="13"/>
      <c r="I21" s="13"/>
      <c r="J21" s="13"/>
      <c r="K21" s="13"/>
      <c r="L21" s="14"/>
      <c r="M21" s="12" t="s">
        <v>21</v>
      </c>
      <c r="N21" s="13"/>
      <c r="O21" s="13"/>
      <c r="P21" s="14"/>
      <c r="Q21" s="16">
        <v>10</v>
      </c>
    </row>
    <row r="22" spans="1:17" ht="17" thickTop="1" thickBot="1" x14ac:dyDescent="0.25">
      <c r="A22" s="8" t="s">
        <v>1</v>
      </c>
      <c r="B22" s="9" t="s">
        <v>0</v>
      </c>
      <c r="C22" s="8" t="s">
        <v>18</v>
      </c>
      <c r="D22" s="10" t="s">
        <v>19</v>
      </c>
      <c r="E22" s="9" t="s">
        <v>23</v>
      </c>
      <c r="F22" s="8" t="s">
        <v>11</v>
      </c>
      <c r="G22" s="10" t="s">
        <v>10</v>
      </c>
      <c r="H22" s="10" t="s">
        <v>25</v>
      </c>
      <c r="I22" s="10" t="s">
        <v>9</v>
      </c>
      <c r="J22" s="17" t="s">
        <v>25</v>
      </c>
      <c r="K22" s="10" t="s">
        <v>8</v>
      </c>
      <c r="L22" s="9" t="s">
        <v>7</v>
      </c>
      <c r="M22" s="8" t="s">
        <v>18</v>
      </c>
      <c r="N22" s="10" t="s">
        <v>6</v>
      </c>
      <c r="O22" s="10" t="s">
        <v>19</v>
      </c>
      <c r="P22" s="9" t="s">
        <v>22</v>
      </c>
      <c r="Q22" s="16"/>
    </row>
    <row r="23" spans="1:17" ht="16" thickTop="1" x14ac:dyDescent="0.2">
      <c r="A23" s="2">
        <v>12</v>
      </c>
      <c r="B23" s="4" t="s">
        <v>2</v>
      </c>
      <c r="C23" s="2">
        <v>10000</v>
      </c>
      <c r="D23" s="3">
        <v>31253</v>
      </c>
      <c r="E23" s="4">
        <f>D23/C23</f>
        <v>3.1253000000000002</v>
      </c>
      <c r="F23" s="2">
        <v>1741</v>
      </c>
      <c r="G23" s="3">
        <v>8264</v>
      </c>
      <c r="H23" s="3">
        <f>(G23/C23)*100</f>
        <v>82.64</v>
      </c>
      <c r="I23" s="3">
        <v>5</v>
      </c>
      <c r="J23" s="18">
        <f>(I23/F23)*100</f>
        <v>0.28719126938541067</v>
      </c>
      <c r="K23" s="3">
        <v>17</v>
      </c>
      <c r="L23" s="4">
        <v>0</v>
      </c>
      <c r="M23" s="2">
        <v>10000</v>
      </c>
      <c r="N23" s="3" t="s">
        <v>5</v>
      </c>
      <c r="O23" s="3">
        <v>93758</v>
      </c>
      <c r="P23" s="4">
        <f>O23/M23</f>
        <v>9.3757999999999999</v>
      </c>
      <c r="Q23" s="16"/>
    </row>
    <row r="24" spans="1:17" x14ac:dyDescent="0.2">
      <c r="A24" s="2">
        <v>13</v>
      </c>
      <c r="B24" s="4" t="s">
        <v>3</v>
      </c>
      <c r="C24" s="2">
        <v>10000</v>
      </c>
      <c r="D24" s="3">
        <v>0</v>
      </c>
      <c r="E24" s="4">
        <f t="shared" ref="E24:E30" si="6">D24/C24</f>
        <v>0</v>
      </c>
      <c r="F24" s="2">
        <v>1741</v>
      </c>
      <c r="G24" s="3">
        <v>8265</v>
      </c>
      <c r="H24" s="3">
        <f>(G24/C24)*100</f>
        <v>82.65</v>
      </c>
      <c r="I24" s="3">
        <v>6</v>
      </c>
      <c r="J24" s="18">
        <f t="shared" ref="J24:J30" si="7">(I24/F24)*100</f>
        <v>0.34462952326249285</v>
      </c>
      <c r="K24" s="3">
        <v>14</v>
      </c>
      <c r="L24" s="4">
        <v>0</v>
      </c>
      <c r="M24" s="2">
        <v>10000</v>
      </c>
      <c r="N24" s="3" t="s">
        <v>5</v>
      </c>
      <c r="O24" s="3">
        <v>0</v>
      </c>
      <c r="P24" s="4">
        <f t="shared" ref="P24:P30" si="8">O24/M24</f>
        <v>0</v>
      </c>
      <c r="Q24" s="16"/>
    </row>
    <row r="25" spans="1:17" x14ac:dyDescent="0.2">
      <c r="A25" s="2">
        <v>12</v>
      </c>
      <c r="B25" s="4" t="s">
        <v>12</v>
      </c>
      <c r="C25" s="2">
        <v>10000</v>
      </c>
      <c r="D25" s="3">
        <v>31238</v>
      </c>
      <c r="E25" s="4">
        <f t="shared" si="6"/>
        <v>3.1238000000000001</v>
      </c>
      <c r="F25" s="2">
        <v>1741</v>
      </c>
      <c r="G25" s="3">
        <v>8267</v>
      </c>
      <c r="H25" s="3">
        <f t="shared" ref="H25:H30" si="9">(G25/C25)*100</f>
        <v>82.67</v>
      </c>
      <c r="I25" s="3">
        <v>8</v>
      </c>
      <c r="J25" s="18">
        <f t="shared" si="7"/>
        <v>0.4595060310166571</v>
      </c>
      <c r="K25" s="3">
        <v>15</v>
      </c>
      <c r="L25" s="4">
        <v>0</v>
      </c>
      <c r="M25" s="2">
        <v>10000</v>
      </c>
      <c r="N25" s="3" t="s">
        <v>5</v>
      </c>
      <c r="O25" s="3">
        <v>0</v>
      </c>
      <c r="P25" s="4">
        <f t="shared" si="8"/>
        <v>0</v>
      </c>
      <c r="Q25" s="16"/>
    </row>
    <row r="26" spans="1:17" x14ac:dyDescent="0.2">
      <c r="A26" s="2">
        <v>12</v>
      </c>
      <c r="B26" s="4" t="s">
        <v>13</v>
      </c>
      <c r="C26" s="2">
        <v>10000</v>
      </c>
      <c r="D26" s="3">
        <v>15624</v>
      </c>
      <c r="E26" s="4">
        <f t="shared" si="6"/>
        <v>1.5624</v>
      </c>
      <c r="F26" s="2">
        <v>1741</v>
      </c>
      <c r="G26" s="3">
        <v>8266</v>
      </c>
      <c r="H26" s="3">
        <f t="shared" si="9"/>
        <v>82.66</v>
      </c>
      <c r="I26" s="3">
        <v>7</v>
      </c>
      <c r="J26" s="18">
        <f t="shared" si="7"/>
        <v>0.40206777713957498</v>
      </c>
      <c r="K26" s="3">
        <v>18</v>
      </c>
      <c r="L26" s="4">
        <v>0</v>
      </c>
      <c r="M26" s="2">
        <v>10000</v>
      </c>
      <c r="N26" s="3" t="s">
        <v>5</v>
      </c>
      <c r="O26" s="3">
        <v>0</v>
      </c>
      <c r="P26" s="4">
        <f t="shared" si="8"/>
        <v>0</v>
      </c>
      <c r="Q26" s="16"/>
    </row>
    <row r="27" spans="1:17" x14ac:dyDescent="0.2">
      <c r="A27" s="2">
        <v>12</v>
      </c>
      <c r="B27" s="4" t="s">
        <v>14</v>
      </c>
      <c r="C27" s="2">
        <v>10000</v>
      </c>
      <c r="D27" s="3">
        <v>46878</v>
      </c>
      <c r="E27" s="4">
        <f t="shared" si="6"/>
        <v>4.6878000000000002</v>
      </c>
      <c r="F27" s="2">
        <v>1741</v>
      </c>
      <c r="G27" s="3">
        <v>8267</v>
      </c>
      <c r="H27" s="3">
        <f t="shared" si="9"/>
        <v>82.67</v>
      </c>
      <c r="I27" s="3">
        <v>8</v>
      </c>
      <c r="J27" s="18">
        <f t="shared" si="7"/>
        <v>0.4595060310166571</v>
      </c>
      <c r="K27" s="3">
        <v>16</v>
      </c>
      <c r="L27" s="4">
        <v>0</v>
      </c>
      <c r="M27" s="2">
        <v>10000</v>
      </c>
      <c r="N27" s="3" t="s">
        <v>5</v>
      </c>
      <c r="O27" s="3">
        <v>0</v>
      </c>
      <c r="P27" s="4">
        <f t="shared" si="8"/>
        <v>0</v>
      </c>
      <c r="Q27" s="16"/>
    </row>
    <row r="28" spans="1:17" x14ac:dyDescent="0.2">
      <c r="A28" s="2">
        <v>12</v>
      </c>
      <c r="B28" s="4" t="s">
        <v>15</v>
      </c>
      <c r="C28" s="2">
        <v>10000</v>
      </c>
      <c r="D28" s="3">
        <v>15624</v>
      </c>
      <c r="E28" s="4">
        <f t="shared" si="6"/>
        <v>1.5624</v>
      </c>
      <c r="F28" s="2">
        <v>1741</v>
      </c>
      <c r="G28" s="3">
        <v>8266</v>
      </c>
      <c r="H28" s="3">
        <f t="shared" si="9"/>
        <v>82.66</v>
      </c>
      <c r="I28" s="3">
        <v>7</v>
      </c>
      <c r="J28" s="18">
        <f t="shared" si="7"/>
        <v>0.40206777713957498</v>
      </c>
      <c r="K28" s="3">
        <v>14</v>
      </c>
      <c r="L28" s="4">
        <v>0</v>
      </c>
      <c r="M28" s="2">
        <v>10000</v>
      </c>
      <c r="N28" s="3" t="s">
        <v>5</v>
      </c>
      <c r="O28" s="3">
        <v>15660</v>
      </c>
      <c r="P28" s="4">
        <f t="shared" si="8"/>
        <v>1.5660000000000001</v>
      </c>
      <c r="Q28" s="16"/>
    </row>
    <row r="29" spans="1:17" x14ac:dyDescent="0.2">
      <c r="A29" s="2">
        <v>15</v>
      </c>
      <c r="B29" s="4" t="s">
        <v>16</v>
      </c>
      <c r="C29" s="2">
        <v>10000</v>
      </c>
      <c r="D29" s="3">
        <v>78139</v>
      </c>
      <c r="E29" s="4">
        <f t="shared" si="6"/>
        <v>7.8139000000000003</v>
      </c>
      <c r="F29" s="2">
        <v>1741</v>
      </c>
      <c r="G29" s="3">
        <v>8265</v>
      </c>
      <c r="H29" s="3">
        <f t="shared" si="9"/>
        <v>82.65</v>
      </c>
      <c r="I29" s="3">
        <v>6</v>
      </c>
      <c r="J29" s="18">
        <f t="shared" si="7"/>
        <v>0.34462952326249285</v>
      </c>
      <c r="K29" s="3">
        <v>16</v>
      </c>
      <c r="L29" s="4">
        <v>0</v>
      </c>
      <c r="M29" s="2">
        <v>10000</v>
      </c>
      <c r="N29" s="3" t="s">
        <v>5</v>
      </c>
      <c r="O29" s="3">
        <v>31264</v>
      </c>
      <c r="P29" s="4">
        <f t="shared" si="8"/>
        <v>3.1263999999999998</v>
      </c>
      <c r="Q29" s="16"/>
    </row>
    <row r="30" spans="1:17" ht="16" thickBot="1" x14ac:dyDescent="0.25">
      <c r="A30" s="5">
        <v>13</v>
      </c>
      <c r="B30" s="7" t="s">
        <v>17</v>
      </c>
      <c r="C30" s="5">
        <v>10000</v>
      </c>
      <c r="D30" s="6">
        <v>31251</v>
      </c>
      <c r="E30" s="4">
        <f t="shared" si="6"/>
        <v>3.1251000000000002</v>
      </c>
      <c r="F30" s="5">
        <v>1741</v>
      </c>
      <c r="G30" s="6">
        <v>8266</v>
      </c>
      <c r="H30" s="3">
        <f t="shared" si="9"/>
        <v>82.66</v>
      </c>
      <c r="I30" s="6">
        <v>7</v>
      </c>
      <c r="J30" s="18">
        <f t="shared" si="7"/>
        <v>0.40206777713957498</v>
      </c>
      <c r="K30" s="6">
        <v>15</v>
      </c>
      <c r="L30" s="7">
        <v>0</v>
      </c>
      <c r="M30" s="5">
        <v>10000</v>
      </c>
      <c r="N30" s="6" t="s">
        <v>5</v>
      </c>
      <c r="O30" s="6">
        <v>15625</v>
      </c>
      <c r="P30" s="4">
        <f t="shared" si="8"/>
        <v>1.5625</v>
      </c>
      <c r="Q30" s="16"/>
    </row>
    <row r="31" spans="1:17" ht="16" thickTop="1" x14ac:dyDescent="0.2"/>
  </sheetData>
  <mergeCells count="15">
    <mergeCell ref="A21:B21"/>
    <mergeCell ref="C21:E21"/>
    <mergeCell ref="F21:L21"/>
    <mergeCell ref="M21:P21"/>
    <mergeCell ref="Q21:Q30"/>
    <mergeCell ref="A11:B11"/>
    <mergeCell ref="C11:E11"/>
    <mergeCell ref="F11:L11"/>
    <mergeCell ref="M11:P11"/>
    <mergeCell ref="Q11:Q20"/>
    <mergeCell ref="C1:E1"/>
    <mergeCell ref="F1:L1"/>
    <mergeCell ref="M1:P1"/>
    <mergeCell ref="A1:B1"/>
    <mergeCell ref="Q1:Q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1" sqref="G31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Graphiques</vt:lpstr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Aleksandar Milenkovic</dc:creator>
  <cp:lastModifiedBy>Utilisateur de Microsoft Office</cp:lastModifiedBy>
  <dcterms:created xsi:type="dcterms:W3CDTF">2017-12-13T08:17:20Z</dcterms:created>
  <dcterms:modified xsi:type="dcterms:W3CDTF">2017-12-18T19:49:53Z</dcterms:modified>
</cp:coreProperties>
</file>