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Pivot Table" sheetId="3" r:id="rId5"/>
    <sheet state="visible" name="2.1 top20 PickUp" sheetId="4" r:id="rId6"/>
    <sheet state="visible" name="2.2 TripDuration by AgeGroup" sheetId="5" r:id="rId7"/>
    <sheet state="visible" name="2.3 Rents by Age" sheetId="6" r:id="rId8"/>
    <sheet state="visible" name="2.4 TypeRental by Day" sheetId="7" r:id="rId9"/>
    <sheet state="visible" name="2.5 correlation" sheetId="8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<sst xmlns="http://schemas.openxmlformats.org/spreadsheetml/2006/main" count="101176" uniqueCount="101">
  <si>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</si>
  <si>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</si>
  <si>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</si>
  <si>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</si>
  <si>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</si>
  <si>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</si>
  <si>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</si>
  <si>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</si>
  <si>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</si>
  <si>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</si>
  <si>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</si>
  <si>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</si>
  <si>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</si>
  <si>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</si>
  <si>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</si>
  <si>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</si>
  <si>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</si>
  <si>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</si>
  <si>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</si>
  <si>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</si>
  <si>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</si>
  <si>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</si>
  <si>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</si>
  <si>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</si>
  <si>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</si>
  <si>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</si>
  <si>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</si>
  <si>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</si>
  <si>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</si>
  <si>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</si>
  <si>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</si>
  <si>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</si>
  <si>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</si>
  <si>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</si>
  <si>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</si>
  <si>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</si>
  <si>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</si>
  <si>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</si>
  <si>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</si>
  <si>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</si>
  <si>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</si>
  <si>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</si>
  <si>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</si>
  <si>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</si>
  <si>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</si>
  <si>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</si>
  <si>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</si>
  <si>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</si>
  <si>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</si>
  <si>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</si>
  <si>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</si>
  <si>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</si>
  <si>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</si>
  <si>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</si>
  <si>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</si>
  <si>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</si>
  <si>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</si>
  <si>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</si>
  <si>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</si>
  <si>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</si>
  <si>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</si>
  <si>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</si>
  <si>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</si>
  <si>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</si>
  <si>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</si>
  <si>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</si>
  <si>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</si>
  <si>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</si>
  <si>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</si>
  <si>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</si>
  <si>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</si>
  <si>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</si>
  <si>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</si>
  <si>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</si>
  <si>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</si>
  <si>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</si>
  <si>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</si>
  <si>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</si>
  <si>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</si>
  <si>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</si>
  <si>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</si>
  <si>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</si>
  <si>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</si>
  <si>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</si>
  <si>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</si>
  <si>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</si>
  <si>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</si>
  <si>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</si>
  <si>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</si>
  <si>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</si>
  <si>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Statistic</t>
  </si>
  <si>
    <t>Trip duration</t>
  </si>
  <si>
    <t>Mean</t>
  </si>
  <si>
    <t>Median</t>
  </si>
  <si>
    <t>Minimum</t>
  </si>
  <si>
    <t>Maximum</t>
  </si>
  <si>
    <t>COUNT of Bike ID</t>
  </si>
  <si>
    <t>Grand Total</t>
  </si>
  <si>
    <t>Count</t>
  </si>
  <si>
    <t>Average Trip Duration</t>
  </si>
  <si>
    <t>Count of Bike 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</si>
</sst>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5">
    <font>
      <sz val="10.0"/>
      <color rgb="FF000000"/>
      <name val="Arial"/>
    </font>
    <font/>
    <font>
      <name val="Arial"/>
    </font>
    <font>
      <b/>
      <sz val="12.0"/>
      <color rgb="FF223C50"/>
      <name val="TradeGothic"/>
    </font>
    <font>
      <b/>
    </font>
  </fonts>
  <fills count="3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horizontal="left" readingOrder="0"/>
    </xf>
    <xf borderId="0" fillId="0" fontId="1" numFmtId="3" xfId="0" applyFont="1" applyNumberFormat="1"/>
    <xf borderId="0" fillId="0" fontId="1" numFmtId="1" xfId="0" applyFont="1" applyNumberFormat="1"/>
    <xf borderId="0" fillId="0" fontId="4" numFmtId="0" xfId="0" applyAlignment="1" applyFont="1">
      <alignment readingOrder="0"/>
    </xf>
    <xf borderId="0" fillId="2" fontId="1" numFmtId="0" xfId="0" applyFill="1" applyFont="1"/>
    <xf borderId="0" fillId="0" fontId="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Most popular (top 20) pick-up station for NY Citi Bikes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'2.1 top20 PickUp'!$B$1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'2.1 top20 PickUp'!$A$2:$A$21</c:f>
            </c:strRef>
          </c:cat>
          <c:val>
            <c:numRef>
              <c:f>'2.1 top20 PickUp'!$B$2:$B$21</c:f>
              <c:numCache/>
            </c:numRef>
          </c:val>
        </c:ser>
        <c:axId val="1323643389"/>
        <c:axId val="1296464815"/>
      </c:bar3DChart>
      <c:catAx>
        <c:axId val="13236433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96464815"/>
      </c:catAx>
      <c:valAx>
        <c:axId val="12964648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2364338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minutes) per age groups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'2.2 TripDuration by AgeGroup'!$B$1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'2.2 TripDuration by AgeGroup'!$A$2:$A$8</c:f>
            </c:strRef>
          </c:cat>
          <c:val>
            <c:numRef>
              <c:f>'2.2 TripDuration by AgeGroup'!$B$2:$B$8</c:f>
              <c:numCache/>
            </c:numRef>
          </c:val>
        </c:ser>
        <c:axId val="775892402"/>
        <c:axId val="2062893329"/>
      </c:bar3DChart>
      <c:catAx>
        <c:axId val="7758924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62893329"/>
      </c:catAx>
      <c:valAx>
        <c:axId val="20628933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758924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 rented per age group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bar"/>
        <c:grouping val="clustered"/>
        <c:ser>
          <c:idx val="0"/>
          <c:order val="0"/>
          <c:tx>
            <c:strRef>
              <c:f>'2.3 Rents by Age'!$B$1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'2.3 Rents by Age'!$A$2:$A$8</c:f>
            </c:strRef>
          </c:cat>
          <c:val>
            <c:numRef>
              <c:f>'2.3 Rents by Age'!$B$2:$B$8</c:f>
              <c:numCache/>
            </c:numRef>
          </c:val>
        </c:ser>
        <c:axId val="679427376"/>
        <c:axId val="1896302098"/>
      </c:bar3DChart>
      <c:catAx>
        <c:axId val="6794273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96302098"/>
      </c:catAx>
      <c:valAx>
        <c:axId val="18963020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7942737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rented bike by type of users (One-time users and Subscribers) per each day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'2.4 TypeRental by 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'2.4 TypeRental by Day'!$A$2:$A$8</c:f>
            </c:strRef>
          </c:cat>
          <c:val>
            <c:numRef>
              <c:f>'2.4 TypeRental by Day'!$B$2:$B$8</c:f>
              <c:numCache/>
            </c:numRef>
          </c:val>
        </c:ser>
        <c:ser>
          <c:idx val="1"/>
          <c:order val="1"/>
          <c:tx>
            <c:strRef>
              <c:f>'2.4 TypeRental by 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'2.4 TypeRental by Day'!$A$2:$A$8</c:f>
            </c:strRef>
          </c:cat>
          <c:val>
            <c:numRef>
              <c:f>'2.4 TypeRental by Day'!$C$2:$C$8</c:f>
              <c:numCache/>
            </c:numRef>
          </c:val>
        </c:ser>
        <c:axId val="125275836"/>
        <c:axId val="503354721"/>
      </c:areaChart>
      <c:catAx>
        <c:axId val="1252758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03354721"/>
      </c:catAx>
      <c:valAx>
        <c:axId val="5033547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52758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Correlation between Age and Trip Duration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038559"/>
        <c:axId val="1390364326"/>
      </c:scatterChart>
      <c:valAx>
        <c:axId val="7930385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90364326"/>
      </c:valAx>
      <c:valAx>
        <c:axId val="13903643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Trip duration (minutes)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930385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361950</xdr:colOff>
      <xdr:row>1</xdr:row>
      <xdr:rowOff>9525</xdr:rowOff>
    </xdr:from>
    <xdr:ext cx="6172200" cy="38195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314325</xdr:colOff>
      <xdr:row>0</xdr:row>
      <xdr:rowOff>66675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266700</xdr:colOff>
      <xdr:row>0</xdr:row>
      <xdr:rowOff>95250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171450</xdr:colOff>
      <xdr:row>0</xdr:row>
      <xdr:rowOff>104775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409575</xdr:colOff>
      <xdr:row>0</xdr:row>
      <xdr:rowOff>142875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descending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 of Bike ID" fld="6" subtotal="countNums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4.75"/>
  </cols>
  <sheetData>
    <row r="1">
      <c r="A1" s="10" t="s">
        <v>90</v>
      </c>
      <c r="B1" s="10" t="s">
        <v>91</v>
      </c>
      <c r="C1" s="10" t="s">
        <v>9</v>
      </c>
    </row>
    <row r="2">
      <c r="A2" s="2" t="s">
        <v>92</v>
      </c>
      <c r="B2" s="11">
        <f>AVERAGE(NYCitiBikes!M2:M16844)</f>
        <v>9.192067921</v>
      </c>
      <c r="C2" s="12">
        <f>AVERAGE(NYCitiBikes!J2:J16844)</f>
        <v>41.69601615</v>
      </c>
    </row>
    <row r="3">
      <c r="A3" s="2" t="s">
        <v>93</v>
      </c>
      <c r="B3" s="11">
        <f>MEDIAN(NYCitiBikes!M2:M16844)</f>
        <v>5</v>
      </c>
      <c r="C3" s="12">
        <f>MEDIAN(NYCitiBikes!J2:J16844)</f>
        <v>39</v>
      </c>
    </row>
    <row r="4">
      <c r="A4" s="2" t="s">
        <v>94</v>
      </c>
      <c r="B4" s="11">
        <f>MIN(NYCitiBikes!M2:M16844)</f>
        <v>1</v>
      </c>
      <c r="C4" s="12">
        <f>MIN(NYCitiBikes!J2:J16844)</f>
        <v>22</v>
      </c>
    </row>
    <row r="5">
      <c r="A5" s="2" t="s">
        <v>95</v>
      </c>
      <c r="B5" s="11">
        <f>MAX(NYCitiBikes!M2:M16844)</f>
        <v>3693</v>
      </c>
      <c r="C5" s="12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13" t="s">
        <v>3</v>
      </c>
      <c r="B1" s="13" t="s">
        <v>98</v>
      </c>
    </row>
    <row r="2">
      <c r="A2" s="14" t="s">
        <v>34</v>
      </c>
      <c r="B2" s="14">
        <v>2115.0</v>
      </c>
    </row>
    <row r="3">
      <c r="A3" s="14" t="s">
        <v>29</v>
      </c>
      <c r="B3" s="14">
        <v>1224.0</v>
      </c>
    </row>
    <row r="4">
      <c r="A4" s="14" t="s">
        <v>68</v>
      </c>
      <c r="B4" s="14">
        <v>1084.0</v>
      </c>
    </row>
    <row r="5">
      <c r="A5" s="14" t="s">
        <v>23</v>
      </c>
      <c r="B5" s="14">
        <v>1069.0</v>
      </c>
    </row>
    <row r="6">
      <c r="A6" s="14" t="s">
        <v>28</v>
      </c>
      <c r="B6" s="14">
        <v>710.0</v>
      </c>
    </row>
    <row r="7">
      <c r="A7" s="14" t="s">
        <v>31</v>
      </c>
      <c r="B7" s="14">
        <v>651.0</v>
      </c>
    </row>
    <row r="8">
      <c r="A8" s="14" t="s">
        <v>17</v>
      </c>
      <c r="B8" s="14">
        <v>576.0</v>
      </c>
    </row>
    <row r="9">
      <c r="A9" s="14" t="s">
        <v>24</v>
      </c>
      <c r="B9" s="14">
        <v>530.0</v>
      </c>
    </row>
    <row r="10">
      <c r="A10" s="14" t="s">
        <v>45</v>
      </c>
      <c r="B10" s="14">
        <v>510.0</v>
      </c>
    </row>
    <row r="11">
      <c r="A11" s="14" t="s">
        <v>55</v>
      </c>
      <c r="B11" s="14">
        <v>481.0</v>
      </c>
    </row>
    <row r="12">
      <c r="A12" s="14" t="s">
        <v>48</v>
      </c>
      <c r="B12" s="14">
        <v>472.0</v>
      </c>
    </row>
    <row r="13">
      <c r="A13" s="14" t="s">
        <v>65</v>
      </c>
      <c r="B13" s="14">
        <v>470.0</v>
      </c>
    </row>
    <row r="14">
      <c r="A14" s="14" t="s">
        <v>51</v>
      </c>
      <c r="B14" s="14">
        <v>462.0</v>
      </c>
    </row>
    <row r="15">
      <c r="A15" s="14" t="s">
        <v>60</v>
      </c>
      <c r="B15" s="14">
        <v>455.0</v>
      </c>
    </row>
    <row r="16">
      <c r="A16" s="14" t="s">
        <v>66</v>
      </c>
      <c r="B16" s="14">
        <v>452.0</v>
      </c>
    </row>
    <row r="17">
      <c r="A17" s="14" t="s">
        <v>63</v>
      </c>
      <c r="B17" s="14">
        <v>431.0</v>
      </c>
    </row>
    <row r="18">
      <c r="A18" s="14" t="s">
        <v>41</v>
      </c>
      <c r="B18" s="14">
        <v>394.0</v>
      </c>
    </row>
    <row r="19">
      <c r="A19" s="14" t="s">
        <v>44</v>
      </c>
      <c r="B19" s="14">
        <v>388.0</v>
      </c>
    </row>
    <row r="20">
      <c r="A20" s="14" t="s">
        <v>62</v>
      </c>
      <c r="B20" s="14">
        <v>383.0</v>
      </c>
    </row>
    <row r="21">
      <c r="A21" s="14" t="s">
        <v>59</v>
      </c>
      <c r="B21" s="14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0"/>
  </cols>
  <sheetData>
    <row r="1">
      <c r="A1" s="15" t="s">
        <v>10</v>
      </c>
      <c r="B1" s="13" t="s">
        <v>99</v>
      </c>
    </row>
    <row r="2">
      <c r="A2" t="s">
        <v>61</v>
      </c>
      <c r="B2" s="12">
        <v>7.417886178861789</v>
      </c>
    </row>
    <row r="3">
      <c r="A3" t="s">
        <v>32</v>
      </c>
      <c r="B3" s="12">
        <v>8.215607130844266</v>
      </c>
    </row>
    <row r="4">
      <c r="A4" t="s">
        <v>20</v>
      </c>
      <c r="B4" s="12">
        <v>9.180409795102449</v>
      </c>
    </row>
    <row r="5">
      <c r="A5" t="s">
        <v>25</v>
      </c>
      <c r="B5" s="12">
        <v>9.37599064570612</v>
      </c>
    </row>
    <row r="6">
      <c r="A6" t="s">
        <v>36</v>
      </c>
      <c r="B6" s="12">
        <v>9.393918451969592</v>
      </c>
    </row>
    <row r="7">
      <c r="A7" t="s">
        <v>81</v>
      </c>
      <c r="B7" s="12">
        <v>11.981481481481481</v>
      </c>
    </row>
    <row r="8">
      <c r="A8" t="s">
        <v>30</v>
      </c>
      <c r="B8" s="12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63"/>
  </cols>
  <sheetData>
    <row r="1">
      <c r="A1" s="15" t="s">
        <v>10</v>
      </c>
      <c r="B1" s="13" t="s">
        <v>100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" t="s">
        <v>16</v>
      </c>
      <c r="B1" s="15" t="s">
        <v>39</v>
      </c>
      <c r="C1" s="15" t="s">
        <v>19</v>
      </c>
    </row>
    <row r="2">
      <c r="A2" t="s">
        <v>27</v>
      </c>
      <c r="B2">
        <v>52.0</v>
      </c>
      <c r="C2">
        <v>2474.0</v>
      </c>
    </row>
    <row r="3">
      <c r="A3" t="s">
        <v>50</v>
      </c>
      <c r="B3">
        <v>24.0</v>
      </c>
      <c r="C3">
        <v>2436.0</v>
      </c>
    </row>
    <row r="4">
      <c r="A4" t="s">
        <v>46</v>
      </c>
      <c r="B4">
        <v>39.0</v>
      </c>
      <c r="C4">
        <v>3262.0</v>
      </c>
    </row>
    <row r="5">
      <c r="A5" t="s">
        <v>52</v>
      </c>
      <c r="B5">
        <v>19.0</v>
      </c>
      <c r="C5">
        <v>2934.0</v>
      </c>
    </row>
    <row r="6">
      <c r="A6" t="s">
        <v>22</v>
      </c>
      <c r="B6">
        <v>26.0</v>
      </c>
      <c r="C6">
        <v>2422.0</v>
      </c>
    </row>
    <row r="7">
      <c r="A7" t="s">
        <v>40</v>
      </c>
      <c r="B7">
        <v>93.0</v>
      </c>
      <c r="C7">
        <v>1497.0</v>
      </c>
    </row>
    <row r="8">
      <c r="A8" t="s">
        <v>33</v>
      </c>
      <c r="B8">
        <v>64.0</v>
      </c>
      <c r="C8">
        <v>1501.0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