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"/>
    </mc:Choice>
  </mc:AlternateContent>
  <xr:revisionPtr revIDLastSave="0" documentId="13_ncr:1_{04C79BE2-1A5B-9C44-821B-D42CE6C2FF8F}" xr6:coauthVersionLast="36" xr6:coauthVersionMax="47" xr10:uidLastSave="{00000000-0000-0000-0000-000000000000}"/>
  <bookViews>
    <workbookView xWindow="0" yWindow="0" windowWidth="44800" windowHeight="2520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K2" i="5"/>
  <c r="J2" i="5"/>
  <c r="L2" i="12"/>
  <c r="K2" i="12"/>
  <c r="J2" i="12"/>
  <c r="J2" i="7"/>
  <c r="J3" i="7"/>
  <c r="J4" i="7"/>
  <c r="J5" i="7"/>
  <c r="J6" i="7"/>
  <c r="J7" i="7"/>
  <c r="J8" i="7"/>
  <c r="J9" i="7"/>
  <c r="J10" i="7"/>
  <c r="L2" i="7"/>
  <c r="L3" i="7"/>
  <c r="L4" i="7"/>
  <c r="L5" i="7"/>
  <c r="L6" i="7"/>
  <c r="L7" i="7"/>
  <c r="L8" i="7"/>
  <c r="L9" i="7"/>
  <c r="L10" i="7"/>
  <c r="J2" i="1"/>
  <c r="J3" i="1"/>
  <c r="J4" i="1"/>
  <c r="J5" i="1"/>
  <c r="J6" i="1"/>
  <c r="J7" i="1"/>
  <c r="J8" i="1"/>
  <c r="J9" i="1"/>
  <c r="J10" i="1"/>
  <c r="J2" i="6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M2" i="4"/>
  <c r="M3" i="4"/>
  <c r="M4" i="4"/>
  <c r="M5" i="4"/>
  <c r="M6" i="4"/>
  <c r="M7" i="4"/>
  <c r="M8" i="4"/>
  <c r="M9" i="4"/>
  <c r="M10" i="4"/>
  <c r="L2" i="4"/>
  <c r="L3" i="4"/>
  <c r="L4" i="4"/>
  <c r="L5" i="4"/>
  <c r="L6" i="4"/>
  <c r="L7" i="4"/>
  <c r="L8" i="4"/>
  <c r="L9" i="4"/>
  <c r="L10" i="4"/>
  <c r="K2" i="4"/>
  <c r="K3" i="4"/>
  <c r="K4" i="4"/>
  <c r="K5" i="4"/>
  <c r="K6" i="4"/>
  <c r="K7" i="4"/>
  <c r="K8" i="4"/>
  <c r="K9" i="4"/>
  <c r="K10" i="4"/>
  <c r="J9" i="2"/>
  <c r="J10" i="2"/>
  <c r="J5" i="2"/>
  <c r="J6" i="2"/>
  <c r="J8" i="2"/>
  <c r="J3" i="2"/>
  <c r="J2" i="2"/>
  <c r="J4" i="2"/>
  <c r="J7" i="2"/>
  <c r="K3" i="8" l="1"/>
  <c r="K4" i="8"/>
  <c r="K5" i="8"/>
  <c r="K6" i="8"/>
  <c r="K7" i="8"/>
  <c r="K8" i="8"/>
  <c r="K9" i="8"/>
  <c r="K10" i="8"/>
  <c r="J2" i="8" l="1"/>
  <c r="J3" i="8"/>
  <c r="J4" i="8"/>
  <c r="J5" i="8"/>
  <c r="J6" i="8"/>
  <c r="J7" i="8"/>
  <c r="J8" i="8"/>
  <c r="J9" i="8"/>
  <c r="J10" i="8"/>
  <c r="L3" i="9"/>
  <c r="M4" i="9"/>
  <c r="L4" i="9"/>
  <c r="M3" i="9"/>
  <c r="M2" i="9"/>
  <c r="L2" i="9"/>
  <c r="H11" i="1" l="1"/>
  <c r="H12" i="1"/>
</calcChain>
</file>

<file path=xl/sharedStrings.xml><?xml version="1.0" encoding="utf-8"?>
<sst xmlns="http://schemas.openxmlformats.org/spreadsheetml/2006/main" count="586" uniqueCount="91">
  <si>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</si>
  <si>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</si>
  <si>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</si>
  <si>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</si>
  <si>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</si>
  <si>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</si>
  <si>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</si>
  <si>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</si>
  <si>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</si>
  <si>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</si>
  <si>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</si>
  <si>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</si>
  <si>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</si>
  <si>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</si>
  <si>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</si>
  <si>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</si>
  <si>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</si>
  <si>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</si>
  <si>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</si>
  <si>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</si>
  <si>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</si>
  <si>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</si>
  <si>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</si>
  <si>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</si>
  <si>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</si>
  <si>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</si>
  <si>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</si>
  <si>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</si>
  <si>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</si>
  <si>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</si>
  <si>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</si>
  <si>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</si>
  <si>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</si>
  <si>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</si>
  <si>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</si>
  <si>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</si>
  <si>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</si>
  <si>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</si>
  <si>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</si>
  <si>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</si>
  <si>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</si>
  <si>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</si>
  <si>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</si>
  <si>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</si>
  <si>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</si>
  <si>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</si>
  <si>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</si>
  <si>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</si>
  <si>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</si>
  <si>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</si>
  <si>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</si>
  <si>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</si>
  <si>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</si>
  <si>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</si>
  <si>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</si>
  <si>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</si>
  <si>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</si>
  <si>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</si>
  <si>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</si>
  <si>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</si>
  <si>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</si>
  <si>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</si>
  <si>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</si>
  <si>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</si>
  <si>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</si>
  <si>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</si>
  <si>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</si>
  <si>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</si>
  <si>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</si>
  <si>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</si>
  <si>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</si>
  <si>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</si>
  <si>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</si>
  <si>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</si>
  <si>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</si>
  <si>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</si>
  <si>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</si>
  <si>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</si>
  <si>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</si>
  <si>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</si>
  <si>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</si>
  <si>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</si>
  <si>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</si>
  <si>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</si>
  <si>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</si>
  <si>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</si>
  <si>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</si>
  <si>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Start</t>
  </si>
  <si>
    <t>Right2</t>
  </si>
  <si>
    <t>Trim</t>
  </si>
  <si>
    <t>Halpert is thebest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</si>
</sst>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30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numFmt numFmtId="19" formatCode="dd/mm/yy"/>
    </dxf>
    <dxf>
      <numFmt numFmtId="19" formatCode="dd/mm/yy"/>
    </dxf>
    <dxf>
      <numFmt numFmtId="30" formatCode="@"/>
    </dxf>
    <dxf>
      <numFmt numFmtId="30" formatCode="@"/>
    </dxf>
    <dxf>
      <numFmt numFmtId="19" formatCode="dd/mm/yy"/>
    </dxf>
    <dxf>
      <numFmt numFmtId="19" formatCode="dd/mm/yy"/>
    </dxf>
    <dxf>
      <numFmt numFmtId="0" formatCode="General"/>
    </dxf>
    <dxf>
      <numFmt numFmtId="164" formatCode="#,##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30" formatCode="@"/>
    </dxf>
    <dxf>
      <numFmt numFmtId="30" formatCode="@"/>
    </dxf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EE4288-E5FB-EA43-AACC-E137A1ABE903}" name="Tabelle4" displayName="Tabelle4" ref="A1:K10" totalsRowShown="0">
  <autoFilter ref="A1:K10" xr:uid="{F7A55FCC-5F66-D840-80F5-810F46A9F2E1}"/>
  <tableColumns count="11">
    <tableColumn id="1" xr3:uid="{03728069-B298-7C48-AB4E-05EF85FCBB15}" name="EmployeeID"/>
    <tableColumn id="2" xr3:uid="{19663878-0914-C44E-AEA9-84D3E0649994}" name="FirstName"/>
    <tableColumn id="3" xr3:uid="{E5F74D29-C1A7-8D4F-973D-835215AC7A68}" name="LastName"/>
    <tableColumn id="4" xr3:uid="{46BE3B04-8E75-CE4C-BE12-7DF26B2D3AE9}" name="Age"/>
    <tableColumn id="5" xr3:uid="{4153858D-53D9-6D47-BB65-D7956493316B}" name="Gender"/>
    <tableColumn id="6" xr3:uid="{8043201F-A265-0847-BDD1-13BD30EC08F0}" name="JobTitle"/>
    <tableColumn id="7" xr3:uid="{BA25578F-84AE-A647-A981-B1834EBE1556}" name="Salary"/>
    <tableColumn id="8" xr3:uid="{85E3CD34-9CE2-6D45-B7BE-8BACF8FD4B35}" name="StartDate" dataDxfId="29"/>
    <tableColumn id="9" xr3:uid="{D3468A99-9D4A-3A41-A563-55FD335DD538}" name="EndDate" dataDxfId="28"/>
    <tableColumn id="10" xr3:uid="{F82C33EE-3A00-F641-BD1F-979CC965AB3A}" name="IF" dataDxfId="27">
      <calculatedColumnFormula>IF(Tabelle4[[#This Row],[Salary]]&gt;50000, "reich","arm")</calculatedColumnFormula>
    </tableColumn>
    <tableColumn id="11" xr3:uid="{E09A52B6-01C1-2844-A590-37E67EF425CC}" name="IFS" dataDxfId="26">
      <calculatedColumnFormula>F16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174C1-9D72-9B49-8D2D-5946182F29AE}" name="Tabelle1" displayName="Tabelle1" ref="A1:J10" totalsRowShown="0">
  <autoFilter ref="A1:J10" xr:uid="{60A64899-694E-6B4A-9454-5D13CCF40C57}"/>
  <sortState ref="A2:J10">
    <sortCondition descending="1" ref="J1:J10"/>
  </sortState>
  <tableColumns count="10">
    <tableColumn id="1" xr3:uid="{5053F33B-1836-7D44-A28F-AB35ECFCB1CE}" name="EmployeeID"/>
    <tableColumn id="2" xr3:uid="{45B0C2B5-1AC5-7D4D-8BCA-8E4A9902296E}" name="FirstName"/>
    <tableColumn id="3" xr3:uid="{D06D999E-259A-4946-BAA0-491D65CDA7D7}" name="LastName"/>
    <tableColumn id="4" xr3:uid="{BC9A90C1-EF93-B044-B483-6870C869B4E6}" name="Age"/>
    <tableColumn id="5" xr3:uid="{8232A9B2-1024-834B-8EBC-D770D1D83549}" name="Gender"/>
    <tableColumn id="6" xr3:uid="{66AB7B94-09EB-BA46-ADC1-888A7DD029A5}" name="JobTitle"/>
    <tableColumn id="7" xr3:uid="{7560B0FB-AFD4-0946-80EC-17F9B939C49F}" name="Salary"/>
    <tableColumn id="8" xr3:uid="{685A2D4F-EFC9-9D46-8A49-83908C47966D}" name="StartDate" dataDxfId="25"/>
    <tableColumn id="9" xr3:uid="{A4D279D3-9723-7245-89D5-94B737B49648}" name="EndDate" dataDxfId="24"/>
    <tableColumn id="10" xr3:uid="{2F45A9C3-F0C4-6947-8FDD-027E798CE307}" name="LEN(B2)" dataDxfId="23">
      <calculatedColumnFormula>LEN(Tabelle1[[#This Row],[FirstName]])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B6F15F-67DF-FA49-A992-09BB88A6C308}" name="Tabelle2" displayName="Tabelle2" ref="A1:M10" totalsRowShown="0">
  <autoFilter ref="A1:M10" xr:uid="{5F2E0530-AB18-9B49-AE78-8D2448CE1A8D}"/>
  <tableColumns count="13">
    <tableColumn id="1" xr3:uid="{228BBED9-89C1-8941-86BB-9FE8F2EE3E50}" name="EmployeeID"/>
    <tableColumn id="2" xr3:uid="{09CEFC87-EDDC-0B45-80D7-5753E3F9FB0D}" name="FirstName"/>
    <tableColumn id="3" xr3:uid="{B1E59C33-A63E-7D42-88A9-59F061DE0A0F}" name="LastName"/>
    <tableColumn id="4" xr3:uid="{436328E8-2B5F-724D-B3B6-0FCF1E822D6D}" name="Age"/>
    <tableColumn id="5" xr3:uid="{B1E29840-ECFD-8145-AC09-B611CE6A50E3}" name="Gender"/>
    <tableColumn id="6" xr3:uid="{37C48006-C72B-DA4E-A9E7-F486CAAF56B2}" name="JobTitle"/>
    <tableColumn id="7" xr3:uid="{C57B8963-B526-6C40-A2BB-FC98673F64EB}" name="Salary"/>
    <tableColumn id="8" xr3:uid="{CC3E6BCC-A327-B049-8CB3-18C7FEB79D48}" name="StartDate" dataDxfId="22"/>
    <tableColumn id="9" xr3:uid="{88E26D30-05AF-9D43-8069-B8C96F9F1E1C}" name="EndDate" dataDxfId="21"/>
    <tableColumn id="10" xr3:uid="{3ACD5191-D013-604F-83CC-026A5E8FEE85}" name="Email" dataDxfId="20"/>
    <tableColumn id="11" xr3:uid="{834DFD89-9F73-274B-AEA5-11FB079376D4}" name="Left" dataDxfId="19">
      <calculatedColumnFormula>LEFT(Tabelle2[[#This Row],[Salary]],2)</calculatedColumnFormula>
    </tableColumn>
    <tableColumn id="12" xr3:uid="{7FBCBFE3-A83E-7742-86C1-E27E9831FCB9}" name="Right" dataDxfId="18">
      <calculatedColumnFormula>RIGHT(Tabelle2[[#This Row],[EndDate]],4)</calculatedColumnFormula>
    </tableColumn>
    <tableColumn id="13" xr3:uid="{6B859333-77C1-D94C-A6A8-18EBD09373F1}" name="Right2" dataDxfId="17">
      <calculatedColumnFormula>RIGHT(Tabelle2[[#This Row],[Gender]],1)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994455-C205-D44B-A6F2-C7348AB9B6C3}" name="Tabelle3" displayName="Tabelle3" ref="A1:J10" totalsRowShown="0">
  <autoFilter ref="A1:J10" xr:uid="{9B604257-09F7-0A4D-B0BF-F71738581581}"/>
  <tableColumns count="10">
    <tableColumn id="1" xr3:uid="{B108AB0F-13D9-CD44-B2BD-A0EBDD6331CE}" name="EmployeeID"/>
    <tableColumn id="2" xr3:uid="{FC11357D-B148-034E-83F1-3F7F186244AD}" name="FirstName"/>
    <tableColumn id="3" xr3:uid="{4A9A961E-F66C-BC4F-B5A1-BDE5EC815989}" name="LastName"/>
    <tableColumn id="4" xr3:uid="{F62F27ED-80D9-D740-A0FC-25B394C8FCC6}" name="Age"/>
    <tableColumn id="5" xr3:uid="{5E2FA7C3-5D81-9C4C-B352-966DC33C4088}" name="Gender"/>
    <tableColumn id="6" xr3:uid="{60774678-5807-5440-8762-131EAC17E273}" name="JobTitle"/>
    <tableColumn id="7" xr3:uid="{CB0B8357-BBA2-9141-9FC5-D61BBC095AEC}" name="Salary" dataDxfId="16"/>
    <tableColumn id="8" xr3:uid="{70DA50E7-D7F7-8C4C-AC3F-13C697B97F04}" name="StartDate" dataDxfId="14"/>
    <tableColumn id="9" xr3:uid="{B8200B66-4E50-FE4F-A19F-A413BC7C64F1}" name="EndDate" dataDxfId="13"/>
    <tableColumn id="10" xr3:uid="{1F0C5FD2-E057-3747-A4E6-DF0A04060A27}" name="TEXT(H2,&quot;dd/mm/yyyy&quot;)" dataDxfId="15">
      <calculatedColumnFormula>TEXT(Tabelle3[[#This Row],[StartDate]], "dd/mm/yyyy")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F9B033-DFBB-244F-B6C9-DE2398CFFA04}" name="Tabelle5" displayName="Tabelle5" ref="A1:J10" totalsRowShown="0">
  <autoFilter ref="A1:J10" xr:uid="{D66C36AD-978D-BE4A-BB86-A54899477754}"/>
  <tableColumns count="10">
    <tableColumn id="1" xr3:uid="{DAB0594D-506F-4541-8B1A-5D057740E5C0}" name="EmployeeID"/>
    <tableColumn id="2" xr3:uid="{4E559B3E-4BCD-C74A-8366-3F561AD11637}" name="FirstName" dataDxfId="12"/>
    <tableColumn id="3" xr3:uid="{7ACFBEFA-D5EC-AA49-9026-93E8235B31AE}" name="LastName" dataDxfId="11"/>
    <tableColumn id="4" xr3:uid="{2BE3B72F-18CA-3840-8987-845A9E9D8A81}" name="Age"/>
    <tableColumn id="5" xr3:uid="{53E23D0A-3917-5F4F-B1F9-BBFB1F42F60E}" name="Gender"/>
    <tableColumn id="6" xr3:uid="{1731EB75-3E11-ED49-BFE2-34999A930B49}" name="JobTitle"/>
    <tableColumn id="7" xr3:uid="{8AAE0B72-441D-0B40-ABB8-CAF2A2CCC253}" name="Salary"/>
    <tableColumn id="8" xr3:uid="{74FF7D5E-AA3D-CF47-8F77-DE8A8F03E6EA}" name="StartDate" dataDxfId="10"/>
    <tableColumn id="9" xr3:uid="{748474CB-1C86-2C49-8B8C-BD9EA5E3DF77}" name="EndDate" dataDxfId="9"/>
    <tableColumn id="10" xr3:uid="{C974C0E5-336D-C44C-9A70-B8D4B3B338E1}" name="Trim" dataDxfId="8">
      <calculatedColumnFormula>TRIM(Tabelle5[LastName])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44632-B4B4-B849-84FC-C832CB353FCD}" name="Tabelle6" displayName="Tabelle6" ref="A1:J10" totalsRowShown="0">
  <autoFilter ref="A1:J10" xr:uid="{768FBB7A-6940-2D47-9214-1F76347A7F9D}"/>
  <tableColumns count="10">
    <tableColumn id="1" xr3:uid="{29F119A7-2DD2-BC4C-A17D-8EC0855FC861}" name="EmployeeID"/>
    <tableColumn id="2" xr3:uid="{C30BB8A5-6F6A-7A47-BF1A-7E125A08F093}" name="FirstName"/>
    <tableColumn id="3" xr3:uid="{A8658FEB-217F-594A-B8D2-BBB5B28C84A9}" name="LastName"/>
    <tableColumn id="4" xr3:uid="{0AA29F14-A36F-A045-BB42-918F70F097B3}" name="Age"/>
    <tableColumn id="5" xr3:uid="{4B39EBAF-464F-924E-B73D-AE2F586B1D55}" name="Gender"/>
    <tableColumn id="6" xr3:uid="{6D09C2A8-4353-0E4D-9818-C6FCC6105875}" name="JobTitle"/>
    <tableColumn id="7" xr3:uid="{635E1B64-65FF-8C4C-B2AE-3F2AC54E88D0}" name="Salary"/>
    <tableColumn id="8" xr3:uid="{B0AF4849-4F7E-2F41-80D6-68BBED6109CE}" name="StartDate" dataDxfId="7"/>
    <tableColumn id="9" xr3:uid="{956EABC4-1912-A547-B9DF-D2D23B96A041}" name="EndDate" dataDxfId="6"/>
    <tableColumn id="10" xr3:uid="{04466E63-AE33-0C44-AD34-EDD49516CABA}" name="CONCATENATE(B2,&quot; &quot;,C2)" dataDxfId="5">
      <calculatedColumnFormula>CONCATENATE(Tabelle6[[#This Row],[FirstName]],".",Tabelle6[[#This Row],[LastName]],"@",Tabelle6[[#This Row],[JobTitle]],".com")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6FF23E-57B8-DD41-86DC-19465257AA0C}" name="Tabelle7" displayName="Tabelle7" ref="A1:L10" totalsRowShown="0">
  <autoFilter ref="A1:L10" xr:uid="{90821235-444C-B24B-AD45-5AA4B00E2134}"/>
  <tableColumns count="12">
    <tableColumn id="1" xr3:uid="{9F12A016-E371-994C-B763-D134095593A2}" name="EmployeeID"/>
    <tableColumn id="2" xr3:uid="{6B8FD4E5-C4C5-0F46-9094-BEB0967BA9C8}" name="FirstName"/>
    <tableColumn id="3" xr3:uid="{31FEFE0E-0626-EA42-B22D-775FFF47222D}" name="LastName"/>
    <tableColumn id="4" xr3:uid="{BB71A718-0268-0349-80C2-3F792B750561}" name="Age"/>
    <tableColumn id="5" xr3:uid="{EBB891AB-66D5-2B4C-AF3F-4CB3F078581A}" name="Gender"/>
    <tableColumn id="6" xr3:uid="{619E49C9-BF55-0C4A-A2B1-B233557DE8CD}" name="JobTitle"/>
    <tableColumn id="7" xr3:uid="{721766B5-E983-1A41-BBC0-7B67F37536D3}" name="Salary" dataDxfId="4"/>
    <tableColumn id="8" xr3:uid="{DC15DCFF-441C-2E4A-9344-F8EF3A1B7703}" name="StartDate" dataDxfId="3"/>
    <tableColumn id="9" xr3:uid="{32098449-9B13-0E4D-B3D0-0A9742959DB4}" name="EndDate" dataDxfId="2"/>
    <tableColumn id="10" xr3:uid="{CA6CD840-29CB-B24C-82B7-301B1F5A5D9A}" name="with 1 instance" dataDxfId="0">
      <calculatedColumnFormula>SUBSTITUTE(Tabelle7[[#This Row],[StartDate]],"/","-",1)</calculatedColumnFormula>
    </tableColumn>
    <tableColumn id="11" xr3:uid="{451A9C9D-88D5-EF4D-B022-EF4A88F6958E}" name="with 2 instances"/>
    <tableColumn id="12" xr3:uid="{AF09DFE1-5911-1344-AC7D-EC10CDA6B1B9}" name="with NO instances" dataDxfId="1">
      <calculatedColumnFormula>SUBSTITUTE(Tabelle7[[#This Row],[StartDate]],"/","-")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M10"/>
  <sheetViews>
    <sheetView zoomScale="170" zoomScaleNormal="170" workbookViewId="0">
      <selection activeCell="E16" sqref="E16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  <col min="7" max="7" width="13.6640625" style="4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4" t="s">
        <v>22</v>
      </c>
      <c r="H1" t="s">
        <v>36</v>
      </c>
      <c r="I1" t="s">
        <v>37</v>
      </c>
      <c r="L1" t="s">
        <v>79</v>
      </c>
      <c r="M1" t="s">
        <v>80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s="1"/>
      <c r="K2" s="1" t="s">
        <v>23</v>
      </c>
      <c r="L2" s="2">
        <f>MAX(D:D)</f>
        <v>38</v>
      </c>
      <c r="M2" s="2">
        <f>MIN(D:D)</f>
        <v>29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  <c r="J3" s="1"/>
      <c r="K3" s="1" t="s">
        <v>22</v>
      </c>
      <c r="L3" s="4">
        <f>MAX(G:G)</f>
        <v>65000</v>
      </c>
      <c r="M3" s="4">
        <f>MIN(G:G)</f>
        <v>36000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  <c r="J4" s="1"/>
      <c r="K4" s="1" t="s">
        <v>87</v>
      </c>
      <c r="L4" s="1">
        <f>MAX(H:H)</f>
        <v>37933</v>
      </c>
      <c r="M4" s="1">
        <f>MIN(H:H)</f>
        <v>35040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  <c r="J5" s="1"/>
      <c r="K5" s="1"/>
      <c r="L5" s="1"/>
      <c r="M5" s="1"/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  <c r="J6" s="1"/>
      <c r="K6" s="1"/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  <c r="J7" s="1"/>
      <c r="K7" s="1"/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  <c r="J8" s="1"/>
      <c r="K8" s="1"/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  <c r="J9" s="1"/>
      <c r="K9" s="1"/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  <c r="J10" s="1"/>
      <c r="K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170" zoomScaleNormal="170" workbookViewId="0">
      <selection activeCell="K2" sqref="K2"/>
    </sheetView>
  </sheetViews>
  <sheetFormatPr baseColWidth="10" defaultColWidth="13.6640625" defaultRowHeight="15" x14ac:dyDescent="0.2"/>
  <cols>
    <col min="1" max="1" width="10.83203125" bestFit="1" customWidth="1"/>
    <col min="4" max="4" width="7.664062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  <c r="L1" t="s">
        <v>78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COUNTIF(C:C,"Halpert")</f>
        <v>1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160" zoomScaleNormal="160" workbookViewId="0">
      <selection activeCell="L22" sqref="L22"/>
    </sheetView>
  </sheetViews>
  <sheetFormatPr baseColWidth="10" defaultColWidth="8.83203125" defaultRowHeight="15" x14ac:dyDescent="0.2"/>
  <cols>
    <col min="8" max="8" width="14.5" customWidth="1"/>
    <col min="9" max="9" width="13.3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>NETWORKDAYS(H3,I3)</f>
        <v>4328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ref="K3:K10" si="1">NETWORKDAYS(H4,I4)</f>
        <v>4524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zoomScale="170" zoomScaleNormal="170" workbookViewId="0">
      <selection activeCell="K18" sqref="K18"/>
    </sheetView>
  </sheetViews>
  <sheetFormatPr baseColWidth="10" defaultColWidth="13.6640625" defaultRowHeight="15" x14ac:dyDescent="0.2"/>
  <cols>
    <col min="1" max="1" width="11.33203125" customWidth="1"/>
    <col min="4" max="4" width="7.6640625" customWidth="1"/>
    <col min="11" max="11" width="18.8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IF(Tabelle4[[#This Row],[Salary]]&gt;50000, "reich","arm")</f>
        <v>arm</v>
      </c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IF(Tabelle4[[#This Row],[Salary]]&gt;50000, "reich","arm")</f>
        <v>arm</v>
      </c>
      <c r="K3">
        <f t="shared" ref="K2:K10" si="0">F17</f>
        <v>0</v>
      </c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IF(Tabelle4[[#This Row],[Salary]]&gt;50000, "reich","arm")</f>
        <v>reich</v>
      </c>
      <c r="K4">
        <f t="shared" si="0"/>
        <v>0</v>
      </c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IF(Tabelle4[[#This Row],[Salary]]&gt;50000, "reich","arm")</f>
        <v>arm</v>
      </c>
      <c r="K5">
        <f t="shared" si="0"/>
        <v>0</v>
      </c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IF(Tabelle4[[#This Row],[Salary]]&gt;50000, "reich","arm")</f>
        <v>arm</v>
      </c>
      <c r="K6">
        <f t="shared" si="0"/>
        <v>0</v>
      </c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IF(Tabelle4[[#This Row],[Salary]]&gt;50000, "reich","arm")</f>
        <v>reich</v>
      </c>
      <c r="K7">
        <f t="shared" si="0"/>
        <v>0</v>
      </c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IF(Tabelle4[[#This Row],[Salary]]&gt;50000, "reich","arm")</f>
        <v>arm</v>
      </c>
      <c r="K8">
        <f t="shared" si="0"/>
        <v>0</v>
      </c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IF(Tabelle4[[#This Row],[Salary]]&gt;50000, "reich","arm")</f>
        <v>arm</v>
      </c>
      <c r="K9">
        <f t="shared" si="0"/>
        <v>0</v>
      </c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IF(Tabelle4[[#This Row],[Salary]]&gt;50000, "reich","arm")</f>
        <v>arm</v>
      </c>
      <c r="K10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40" zoomScaleNormal="140" workbookViewId="0">
      <selection activeCell="J3" sqref="J3"/>
    </sheetView>
  </sheetViews>
  <sheetFormatPr baseColWidth="10" defaultColWidth="10.83203125" defaultRowHeight="15" x14ac:dyDescent="0.2"/>
  <cols>
    <col min="1" max="1" width="11.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">
      <c r="A2">
        <v>1007</v>
      </c>
      <c r="B2" t="s">
        <v>33</v>
      </c>
      <c r="C2" t="s">
        <v>34</v>
      </c>
      <c r="D2">
        <v>32</v>
      </c>
      <c r="E2" t="s">
        <v>28</v>
      </c>
      <c r="F2" t="s">
        <v>32</v>
      </c>
      <c r="G2">
        <v>41000</v>
      </c>
      <c r="H2" s="1">
        <v>37933</v>
      </c>
      <c r="I2" s="1">
        <v>41551</v>
      </c>
      <c r="J2">
        <f>LEN(Tabelle1[[#This Row],[FirstName]])</f>
        <v>8</v>
      </c>
    </row>
    <row r="3" spans="1:12" x14ac:dyDescent="0.2">
      <c r="A3">
        <v>1006</v>
      </c>
      <c r="B3" t="s">
        <v>8</v>
      </c>
      <c r="C3" t="s">
        <v>9</v>
      </c>
      <c r="D3">
        <v>35</v>
      </c>
      <c r="E3" t="s">
        <v>26</v>
      </c>
      <c r="F3" t="s">
        <v>31</v>
      </c>
      <c r="G3">
        <v>65000</v>
      </c>
      <c r="H3" s="1">
        <v>35040</v>
      </c>
      <c r="I3" s="1">
        <v>41528</v>
      </c>
      <c r="J3">
        <f>LEN(Tabelle1[[#This Row],[FirstName]])</f>
        <v>7</v>
      </c>
    </row>
    <row r="4" spans="1:12" x14ac:dyDescent="0.2">
      <c r="A4">
        <v>1008</v>
      </c>
      <c r="B4" t="s">
        <v>16</v>
      </c>
      <c r="C4" t="s">
        <v>17</v>
      </c>
      <c r="D4">
        <v>38</v>
      </c>
      <c r="E4" t="s">
        <v>26</v>
      </c>
      <c r="F4" t="s">
        <v>25</v>
      </c>
      <c r="G4">
        <v>48000</v>
      </c>
      <c r="H4" s="1">
        <v>37416</v>
      </c>
      <c r="I4" s="1">
        <v>42116</v>
      </c>
      <c r="J4">
        <f>LEN(Tabelle1[[#This Row],[FirstName]])</f>
        <v>7</v>
      </c>
    </row>
    <row r="5" spans="1:12" x14ac:dyDescent="0.2">
      <c r="A5">
        <v>1003</v>
      </c>
      <c r="B5" t="s">
        <v>6</v>
      </c>
      <c r="C5" t="s">
        <v>7</v>
      </c>
      <c r="D5">
        <v>29</v>
      </c>
      <c r="E5" t="s">
        <v>26</v>
      </c>
      <c r="F5" t="s">
        <v>25</v>
      </c>
      <c r="G5">
        <v>63000</v>
      </c>
      <c r="H5" s="1">
        <v>36711</v>
      </c>
      <c r="I5" s="1">
        <v>42986</v>
      </c>
      <c r="J5">
        <f>LEN(Tabelle1[[#This Row],[FirstName]])</f>
        <v>6</v>
      </c>
    </row>
    <row r="6" spans="1:12" x14ac:dyDescent="0.2">
      <c r="A6">
        <v>1004</v>
      </c>
      <c r="B6" t="s">
        <v>13</v>
      </c>
      <c r="C6" t="s">
        <v>12</v>
      </c>
      <c r="D6">
        <v>31</v>
      </c>
      <c r="E6" t="s">
        <v>28</v>
      </c>
      <c r="F6" t="s">
        <v>29</v>
      </c>
      <c r="G6">
        <v>47000</v>
      </c>
      <c r="H6" s="1">
        <v>36530</v>
      </c>
      <c r="I6" s="1">
        <v>42341</v>
      </c>
      <c r="J6">
        <f>LEN(Tabelle1[[#This Row],[FirstName]])</f>
        <v>6</v>
      </c>
    </row>
    <row r="7" spans="1:12" x14ac:dyDescent="0.2">
      <c r="A7">
        <v>1009</v>
      </c>
      <c r="B7" t="s">
        <v>10</v>
      </c>
      <c r="C7" t="s">
        <v>11</v>
      </c>
      <c r="D7">
        <v>31</v>
      </c>
      <c r="E7" t="s">
        <v>26</v>
      </c>
      <c r="F7" t="s">
        <v>29</v>
      </c>
      <c r="G7">
        <v>42000</v>
      </c>
      <c r="H7" s="1">
        <v>37843</v>
      </c>
      <c r="I7" s="1">
        <v>40800</v>
      </c>
      <c r="J7">
        <f>LEN(Tabelle1[[#This Row],[FirstName]])</f>
        <v>5</v>
      </c>
    </row>
    <row r="8" spans="1:12" x14ac:dyDescent="0.2">
      <c r="A8">
        <v>1005</v>
      </c>
      <c r="B8" t="s">
        <v>14</v>
      </c>
      <c r="C8" t="s">
        <v>15</v>
      </c>
      <c r="D8">
        <v>32</v>
      </c>
      <c r="E8" t="s">
        <v>26</v>
      </c>
      <c r="F8" t="s">
        <v>30</v>
      </c>
      <c r="G8">
        <v>50000</v>
      </c>
      <c r="H8" s="1">
        <v>37017</v>
      </c>
      <c r="I8" s="1">
        <v>42977</v>
      </c>
      <c r="J8">
        <f>LEN(Tabelle1[[#This Row],[FirstName]])</f>
        <v>4</v>
      </c>
    </row>
    <row r="9" spans="1:12" x14ac:dyDescent="0.2">
      <c r="A9">
        <v>1001</v>
      </c>
      <c r="B9" t="s">
        <v>2</v>
      </c>
      <c r="C9" t="s">
        <v>3</v>
      </c>
      <c r="D9">
        <v>30</v>
      </c>
      <c r="E9" t="s">
        <v>26</v>
      </c>
      <c r="F9" t="s">
        <v>25</v>
      </c>
      <c r="G9">
        <v>45000</v>
      </c>
      <c r="H9" s="1">
        <v>37197</v>
      </c>
      <c r="I9" s="1">
        <v>42253</v>
      </c>
      <c r="J9">
        <f>LEN(Tabelle1[[#This Row],[FirstName]])</f>
        <v>3</v>
      </c>
    </row>
    <row r="10" spans="1:12" x14ac:dyDescent="0.2">
      <c r="A10">
        <v>1002</v>
      </c>
      <c r="B10" t="s">
        <v>4</v>
      </c>
      <c r="C10" t="s">
        <v>5</v>
      </c>
      <c r="D10">
        <v>30</v>
      </c>
      <c r="E10" t="s">
        <v>28</v>
      </c>
      <c r="F10" t="s">
        <v>27</v>
      </c>
      <c r="G10">
        <v>36000</v>
      </c>
      <c r="H10" s="1">
        <v>36436</v>
      </c>
      <c r="I10" s="1">
        <v>42287</v>
      </c>
      <c r="J10">
        <f>LEN(Tabelle1[[#This Row],[FirstName]])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zoomScale="140" zoomScaleNormal="140" workbookViewId="0">
      <selection activeCell="M3" sqref="M3"/>
    </sheetView>
  </sheetViews>
  <sheetFormatPr baseColWidth="10" defaultColWidth="14.5" defaultRowHeight="15" x14ac:dyDescent="0.2"/>
  <cols>
    <col min="4" max="4" width="8" customWidth="1"/>
    <col min="10" max="10" width="32.33203125" bestFit="1" customWidth="1"/>
  </cols>
  <sheetData>
    <row r="1" spans="1:13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88</v>
      </c>
    </row>
    <row r="2" spans="1:13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LEFT(Tabelle2[[#This Row],[Salary]],2)</f>
        <v>45</v>
      </c>
      <c r="L2" t="str">
        <f>RIGHT(Tabelle2[[#This Row],[EndDate]],4)</f>
        <v>2015</v>
      </c>
      <c r="M2" t="str">
        <f>RIGHT(Tabelle2[[#This Row],[Gender]],1)</f>
        <v>e</v>
      </c>
    </row>
    <row r="3" spans="1:13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>LEFT(Tabelle2[[#This Row],[Salary]],2)</f>
        <v>36</v>
      </c>
      <c r="L3" t="str">
        <f>RIGHT(Tabelle2[[#This Row],[EndDate]],4)</f>
        <v>2015</v>
      </c>
      <c r="M3" t="str">
        <f>RIGHT(Tabelle2[[#This Row],[Gender]],1)</f>
        <v>e</v>
      </c>
    </row>
    <row r="4" spans="1:13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>LEFT(Tabelle2[[#This Row],[Salary]],2)</f>
        <v>63</v>
      </c>
      <c r="L4" t="str">
        <f>RIGHT(Tabelle2[[#This Row],[EndDate]],4)</f>
        <v>2017</v>
      </c>
      <c r="M4" t="str">
        <f>RIGHT(Tabelle2[[#This Row],[Gender]],1)</f>
        <v>e</v>
      </c>
    </row>
    <row r="5" spans="1:13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>LEFT(Tabelle2[[#This Row],[Salary]],2)</f>
        <v>47</v>
      </c>
      <c r="L5" t="str">
        <f>RIGHT(Tabelle2[[#This Row],[EndDate]],4)</f>
        <v>2015</v>
      </c>
      <c r="M5" t="str">
        <f>RIGHT(Tabelle2[[#This Row],[Gender]],1)</f>
        <v>e</v>
      </c>
    </row>
    <row r="6" spans="1:13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>LEFT(Tabelle2[[#This Row],[Salary]],2)</f>
        <v>50</v>
      </c>
      <c r="L6" t="str">
        <f>RIGHT(Tabelle2[[#This Row],[EndDate]],4)</f>
        <v>2017</v>
      </c>
      <c r="M6" t="str">
        <f>RIGHT(Tabelle2[[#This Row],[Gender]],1)</f>
        <v>e</v>
      </c>
    </row>
    <row r="7" spans="1:13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>LEFT(Tabelle2[[#This Row],[Salary]],2)</f>
        <v>65</v>
      </c>
      <c r="L7" t="str">
        <f>RIGHT(Tabelle2[[#This Row],[EndDate]],4)</f>
        <v>2013</v>
      </c>
      <c r="M7" t="str">
        <f>RIGHT(Tabelle2[[#This Row],[Gender]],1)</f>
        <v>e</v>
      </c>
    </row>
    <row r="8" spans="1:13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>LEFT(Tabelle2[[#This Row],[Salary]],2)</f>
        <v>41</v>
      </c>
      <c r="L8" t="str">
        <f>RIGHT(Tabelle2[[#This Row],[EndDate]],4)</f>
        <v>2013</v>
      </c>
      <c r="M8" t="str">
        <f>RIGHT(Tabelle2[[#This Row],[Gender]],1)</f>
        <v>e</v>
      </c>
    </row>
    <row r="9" spans="1:13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>LEFT(Tabelle2[[#This Row],[Salary]],2)</f>
        <v>48</v>
      </c>
      <c r="L9" t="str">
        <f>RIGHT(Tabelle2[[#This Row],[EndDate]],4)</f>
        <v>2015</v>
      </c>
      <c r="M9" t="str">
        <f>RIGHT(Tabelle2[[#This Row],[Gender]],1)</f>
        <v>e</v>
      </c>
    </row>
    <row r="10" spans="1:13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>LEFT(Tabelle2[[#This Row],[Salary]],2)</f>
        <v>42</v>
      </c>
      <c r="L10" t="str">
        <f>RIGHT(Tabelle2[[#This Row],[EndDate]],4)</f>
        <v>2015</v>
      </c>
      <c r="M10" t="str">
        <f>RIGHT(Tabelle2[[#This Row],[Gender]],1)</f>
        <v>e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0"/>
  <sheetViews>
    <sheetView zoomScale="150" zoomScaleNormal="150" workbookViewId="0">
      <selection activeCell="H2" sqref="H2"/>
    </sheetView>
  </sheetViews>
  <sheetFormatPr baseColWidth="10" defaultColWidth="13.6640625" defaultRowHeight="15" x14ac:dyDescent="0.2"/>
  <cols>
    <col min="1" max="1" width="11.83203125" customWidth="1"/>
    <col min="4" max="4" width="7.6640625" customWidth="1"/>
    <col min="7" max="7" width="13.6640625" style="4"/>
    <col min="8" max="9" width="13.6640625" style="1"/>
    <col min="10" max="10" width="21.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4" t="s">
        <v>22</v>
      </c>
      <c r="H1" s="1" t="s">
        <v>36</v>
      </c>
      <c r="I1" s="1" t="s">
        <v>37</v>
      </c>
      <c r="J1" t="s">
        <v>69</v>
      </c>
    </row>
    <row r="2" spans="1:11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t="e">
        <f>TEXT(Tabelle3[[#This Row],[StartDate]], "dd/mm/yyyy")</f>
        <v>#VALUE!</v>
      </c>
      <c r="K2" s="3"/>
    </row>
    <row r="3" spans="1:11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  <c r="J3" t="e">
        <f>TEXT(Tabelle3[[#This Row],[StartDate]], "dd/mm/yyyy")</f>
        <v>#VALUE!</v>
      </c>
      <c r="K3" s="3"/>
    </row>
    <row r="4" spans="1:11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  <c r="J4" t="e">
        <f>TEXT(Tabelle3[[#This Row],[StartDate]], "dd/mm/yyyy")</f>
        <v>#VALUE!</v>
      </c>
      <c r="K4" s="3"/>
    </row>
    <row r="5" spans="1:11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  <c r="J5" t="e">
        <f>TEXT(Tabelle3[[#This Row],[StartDate]], "dd/mm/yyyy")</f>
        <v>#VALUE!</v>
      </c>
      <c r="K5" s="3"/>
    </row>
    <row r="6" spans="1:11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  <c r="J6" t="e">
        <f>TEXT(Tabelle3[[#This Row],[StartDate]], "dd/mm/yyyy")</f>
        <v>#VALUE!</v>
      </c>
      <c r="K6" s="3"/>
    </row>
    <row r="7" spans="1:11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  <c r="J7" t="e">
        <f>TEXT(Tabelle3[[#This Row],[StartDate]], "dd/mm/yyyy")</f>
        <v>#VALUE!</v>
      </c>
      <c r="K7" s="3"/>
    </row>
    <row r="8" spans="1:11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  <c r="J8" t="e">
        <f>TEXT(Tabelle3[[#This Row],[StartDate]], "dd/mm/yyyy")</f>
        <v>#VALUE!</v>
      </c>
      <c r="K8" s="3"/>
    </row>
    <row r="9" spans="1:11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  <c r="J9" t="e">
        <f>TEXT(Tabelle3[[#This Row],[StartDate]], "dd/mm/yyyy")</f>
        <v>#VALUE!</v>
      </c>
      <c r="K9" s="3"/>
    </row>
    <row r="10" spans="1:11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  <c r="J10" t="e">
        <f>TEXT(Tabelle3[[#This Row],[StartDate]], "dd/mm/yyyy")</f>
        <v>#VALUE!</v>
      </c>
      <c r="K10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60" zoomScaleNormal="160" workbookViewId="0">
      <selection activeCell="C3" sqref="C3"/>
    </sheetView>
  </sheetViews>
  <sheetFormatPr baseColWidth="10" defaultColWidth="13.6640625" defaultRowHeight="15" x14ac:dyDescent="0.2"/>
  <cols>
    <col min="1" max="1" width="11.6640625" customWidth="1"/>
    <col min="4" max="4" width="7.66406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89</v>
      </c>
      <c r="K1" t="s">
        <v>68</v>
      </c>
    </row>
    <row r="2" spans="1:11" x14ac:dyDescent="0.2">
      <c r="A2">
        <v>1001</v>
      </c>
      <c r="B2" s="3" t="s">
        <v>2</v>
      </c>
      <c r="C2" s="3" t="s">
        <v>90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TRIM(Tabelle5[LastName])</f>
        <v>Halpert is thebest</v>
      </c>
    </row>
    <row r="3" spans="1:11" x14ac:dyDescent="0.2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TRIM(Tabelle5[LastName])</f>
        <v>Beasley</v>
      </c>
    </row>
    <row r="4" spans="1:11" x14ac:dyDescent="0.2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TRIM(Tabelle5[LastName])</f>
        <v>Schrute</v>
      </c>
    </row>
    <row r="5" spans="1:11" x14ac:dyDescent="0.2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TRIM(Tabelle5[LastName])</f>
        <v>Martin</v>
      </c>
    </row>
    <row r="6" spans="1:11" x14ac:dyDescent="0.2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TRIM(Tabelle5[LastName])</f>
        <v>Flenderson</v>
      </c>
    </row>
    <row r="7" spans="1:11" x14ac:dyDescent="0.2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TRIM(Tabelle5[LastName])</f>
        <v>Scott</v>
      </c>
    </row>
    <row r="8" spans="1:11" x14ac:dyDescent="0.2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TRIM(Tabelle5[LastName])</f>
        <v>Palmer</v>
      </c>
    </row>
    <row r="9" spans="1:11" x14ac:dyDescent="0.2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TRIM(Tabelle5[LastName])</f>
        <v>Hudson</v>
      </c>
    </row>
    <row r="10" spans="1:11" x14ac:dyDescent="0.2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TRIM(Tabelle5[LastName])</f>
        <v>Malone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zoomScale="140" zoomScaleNormal="140" workbookViewId="0">
      <selection activeCell="J4" sqref="J4"/>
    </sheetView>
  </sheetViews>
  <sheetFormatPr baseColWidth="10" defaultColWidth="8.83203125" defaultRowHeight="15" x14ac:dyDescent="0.2"/>
  <cols>
    <col min="1" max="1" width="11.5" customWidth="1"/>
    <col min="2" max="2" width="10.5" customWidth="1"/>
    <col min="3" max="5" width="10.6640625" customWidth="1"/>
    <col min="6" max="6" width="16.5" customWidth="1"/>
    <col min="8" max="8" width="14.1640625" customWidth="1"/>
    <col min="9" max="9" width="14.83203125" customWidth="1"/>
    <col min="10" max="10" width="31" customWidth="1"/>
  </cols>
  <sheetData>
    <row r="1" spans="1:10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CONCATENATE(Tabelle6[[#This Row],[FirstName]],".",Tabelle6[[#This Row],[LastName]],"@",Tabelle6[[#This Row],[JobTitle]],".com")</f>
        <v>Jim.Halpert@Salesman.com</v>
      </c>
    </row>
    <row r="3" spans="1:10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CONCATENATE(Tabelle6[[#This Row],[FirstName]],".",Tabelle6[[#This Row],[LastName]],"@",Tabelle6[[#This Row],[JobTitle]],".com")</f>
        <v>Pam.Beasley@Receptionist.com</v>
      </c>
    </row>
    <row r="4" spans="1:10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CONCATENATE(Tabelle6[[#This Row],[FirstName]],".",Tabelle6[[#This Row],[LastName]],"@",Tabelle6[[#This Row],[JobTitle]],".com")</f>
        <v>Dwight.Schrute@Salesman.com</v>
      </c>
    </row>
    <row r="5" spans="1:10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CONCATENATE(Tabelle6[[#This Row],[FirstName]],".",Tabelle6[[#This Row],[LastName]],"@",Tabelle6[[#This Row],[JobTitle]],".com")</f>
        <v>Angela.Martin@Accountant.com</v>
      </c>
    </row>
    <row r="6" spans="1:10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CONCATENATE(Tabelle6[[#This Row],[FirstName]],".",Tabelle6[[#This Row],[LastName]],"@",Tabelle6[[#This Row],[JobTitle]],".com")</f>
        <v>Toby.Flenderson@HR.com</v>
      </c>
    </row>
    <row r="7" spans="1:10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CONCATENATE(Tabelle6[[#This Row],[FirstName]],".",Tabelle6[[#This Row],[LastName]],"@",Tabelle6[[#This Row],[JobTitle]],".com")</f>
        <v>Michael.Scott@Regional Manager.com</v>
      </c>
    </row>
    <row r="8" spans="1:10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CONCATENATE(Tabelle6[[#This Row],[FirstName]],".",Tabelle6[[#This Row],[LastName]],"@",Tabelle6[[#This Row],[JobTitle]],".com")</f>
        <v>Meredith.Palmer@Supplier Relations.com</v>
      </c>
    </row>
    <row r="9" spans="1:10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CONCATENATE(Tabelle6[[#This Row],[FirstName]],".",Tabelle6[[#This Row],[LastName]],"@",Tabelle6[[#This Row],[JobTitle]],".com")</f>
        <v>Stanley.Hudson@Salesman.com</v>
      </c>
    </row>
    <row r="10" spans="1:10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CONCATENATE(Tabelle6[[#This Row],[FirstName]],".",Tabelle6[[#This Row],[LastName]],"@",Tabelle6[[#This Row],[JobTitle]],".com")</f>
        <v>Kevin.Malone@Accountant.com</v>
      </c>
    </row>
    <row r="11" spans="1:10" x14ac:dyDescent="0.2">
      <c r="H11" t="str">
        <f t="shared" ref="H11:H12" si="0">CONCATENATE(B11," ",C11)</f>
        <v xml:space="preserve"> </v>
      </c>
    </row>
    <row r="12" spans="1:10" x14ac:dyDescent="0.2">
      <c r="H12" t="str">
        <f t="shared" si="0"/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zoomScale="150" zoomScaleNormal="150" workbookViewId="0">
      <selection activeCell="J2" sqref="J2"/>
    </sheetView>
  </sheetViews>
  <sheetFormatPr baseColWidth="10" defaultColWidth="13.6640625" defaultRowHeight="15" x14ac:dyDescent="0.2"/>
  <cols>
    <col min="1" max="1" width="11.83203125" customWidth="1"/>
    <col min="4" max="4" width="7.6640625" customWidth="1"/>
    <col min="7" max="7" width="13.6640625" style="2"/>
    <col min="10" max="10" width="14.33203125" customWidth="1"/>
    <col min="11" max="11" width="15.1640625" customWidth="1"/>
    <col min="12" max="12" width="16.5" customWidth="1"/>
  </cols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SUBSTITUTE(Tabelle7[[#This Row],[StartDate]],"/","-",1)</f>
        <v>11-2/2001</v>
      </c>
      <c r="L2" t="str">
        <f>SUBSTITUTE(Tabelle7[[#This Row],[StartDate]],"/","-")</f>
        <v>11-2-2001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>SUBSTITUTE(Tabelle7[[#This Row],[StartDate]],"/","-",1)</f>
        <v>10-3/1999</v>
      </c>
      <c r="L3" t="str">
        <f>SUBSTITUTE(Tabelle7[[#This Row],[StartDate]],"/","-")</f>
        <v>10-3-1999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>SUBSTITUTE(Tabelle7[[#This Row],[StartDate]],"/","-",1)</f>
        <v>7-4/2000</v>
      </c>
      <c r="L4" t="str">
        <f>SUBSTITUTE(Tabelle7[[#This Row],[StartDate]],"/","-")</f>
        <v>7-4-2000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>SUBSTITUTE(Tabelle7[[#This Row],[StartDate]],"/","-",1)</f>
        <v>1-5/2000</v>
      </c>
      <c r="L5" t="str">
        <f>SUBSTITUTE(Tabelle7[[#This Row],[StartDate]],"/","-")</f>
        <v>1-5-2000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>SUBSTITUTE(Tabelle7[[#This Row],[StartDate]],"/","-",1)</f>
        <v>5-6/2001</v>
      </c>
      <c r="L6" t="str">
        <f>SUBSTITUTE(Tabelle7[[#This Row],[StartDate]],"/","-")</f>
        <v>5-6-2001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>SUBSTITUTE(Tabelle7[[#This Row],[StartDate]],"/","-",1)</f>
        <v>5-6/2001</v>
      </c>
      <c r="L7" t="str">
        <f>SUBSTITUTE(Tabelle7[[#This Row],[StartDate]],"/","-")</f>
        <v>5-6-2001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>SUBSTITUTE(Tabelle7[[#This Row],[StartDate]],"/","-",1)</f>
        <v>11-8/2003</v>
      </c>
      <c r="L8" t="str">
        <f>SUBSTITUTE(Tabelle7[[#This Row],[StartDate]],"/","-")</f>
        <v>11-8-2003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>SUBSTITUTE(Tabelle7[[#This Row],[StartDate]],"/","-",1)</f>
        <v>6-9/2002</v>
      </c>
      <c r="L9" t="str">
        <f>SUBSTITUTE(Tabelle7[[#This Row],[StartDate]],"/","-")</f>
        <v>6-9-2002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>SUBSTITUTE(Tabelle7[[#This Row],[StartDate]],"/","-",1)</f>
        <v>8-10/2003</v>
      </c>
      <c r="L10" t="str">
        <f>SUBSTITUTE(Tabelle7[[#This Row],[StartDate]],"/","-")</f>
        <v>8-10-2003</v>
      </c>
    </row>
    <row r="12" spans="1:12" x14ac:dyDescent="0.2">
      <c r="H12" s="3"/>
      <c r="I12" s="3"/>
    </row>
    <row r="13" spans="1:12" x14ac:dyDescent="0.2">
      <c r="H13" s="3"/>
      <c r="I13" s="3"/>
    </row>
    <row r="14" spans="1:12" x14ac:dyDescent="0.2">
      <c r="H14" s="3"/>
      <c r="I14" s="3"/>
    </row>
    <row r="15" spans="1:12" x14ac:dyDescent="0.2">
      <c r="H15" s="3"/>
      <c r="I15" s="3"/>
    </row>
    <row r="16" spans="1:12" x14ac:dyDescent="0.2">
      <c r="H16" s="3"/>
      <c r="I16" s="3"/>
    </row>
    <row r="17" spans="8:9" x14ac:dyDescent="0.2">
      <c r="H17" s="3"/>
      <c r="I17" s="3"/>
    </row>
    <row r="18" spans="8:9" x14ac:dyDescent="0.2">
      <c r="H18" s="3"/>
      <c r="I18" s="3"/>
    </row>
    <row r="19" spans="8:9" x14ac:dyDescent="0.2">
      <c r="H19" s="3"/>
      <c r="I19" s="3"/>
    </row>
    <row r="20" spans="8:9" x14ac:dyDescent="0.2">
      <c r="H20" s="3"/>
      <c r="I20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zoomScale="160" zoomScaleNormal="160" workbookViewId="0">
      <selection activeCell="L3" sqref="L3"/>
    </sheetView>
  </sheetViews>
  <sheetFormatPr baseColWidth="10" defaultColWidth="13" defaultRowHeight="15" x14ac:dyDescent="0.2"/>
  <sheetData>
    <row r="1" spans="1:12" x14ac:dyDescent="0.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73</v>
      </c>
      <c r="K1" t="s">
        <v>74</v>
      </c>
      <c r="L1" t="s">
        <v>75</v>
      </c>
    </row>
    <row r="2" spans="1:12" x14ac:dyDescent="0.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SUMIF(G2:G10,"&lt;37000")</f>
        <v>36000</v>
      </c>
      <c r="L2">
        <f>SUMIFS(G2:G10,G2:G10,"&lt;37000",E2:E10,"Male")</f>
        <v>0</v>
      </c>
    </row>
    <row r="3" spans="1:12" x14ac:dyDescent="0.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Enrico Kögler</cp:lastModifiedBy>
  <dcterms:created xsi:type="dcterms:W3CDTF">2021-12-16T14:18:34Z</dcterms:created>
  <dcterms:modified xsi:type="dcterms:W3CDTF">2023-08-22T16:08:02Z</dcterms:modified>
</cp:coreProperties>
</file>