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ric\Documents\Corsi\Epicode\Excel\"/>
    </mc:Choice>
  </mc:AlternateContent>
  <xr:revisionPtr revIDLastSave="0" documentId="13_ncr:1_{C5D30F85-42AA-4B3E-B03D-C7D276E6C16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Assoluti_Iva!$C$4:$C$1048576</definedName>
    <definedName name="import">LOGICA!$D$2:$D$80</definedName>
    <definedName name="IMPORTO">#REF!</definedName>
    <definedName name="IO_B">Assoluti_Iva!$A$66:$C$80</definedName>
    <definedName name="IVA">Assoluti_Iva!$E$2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F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H9" i="8"/>
  <c r="H10" i="8"/>
  <c r="H11" i="8"/>
  <c r="H12" i="8"/>
  <c r="H13" i="8"/>
  <c r="H14" i="8"/>
  <c r="H8" i="8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4" i="8"/>
  <c r="H5" i="8"/>
  <c r="H6" i="8"/>
  <c r="H3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<sst xmlns="http://schemas.openxmlformats.org/spreadsheetml/2006/main" count="974" uniqueCount="207">
  <si>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</si>
  <si>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</si>
  <si>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</si>
  <si>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</si>
  <si>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</si>
  <si>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</si>
  <si>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</si>
  <si>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</si>
  <si>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</si>
  <si>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</si>
  <si>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</si>
  <si>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</si>
  <si>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</si>
  <si>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</si>
  <si>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</si>
  <si>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</si>
  <si>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</si>
  <si>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</si>
  <si>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</si>
  <si>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</si>
  <si>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</si>
  <si>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</si>
  <si>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</si>
  <si>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</si>
  <si>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</si>
  <si>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</si>
  <si>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</si>
  <si>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</si>
  <si>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</si>
  <si>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</si>
  <si>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</si>
  <si>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</si>
  <si>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</si>
  <si>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</si>
  <si>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</si>
  <si>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</si>
  <si>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</si>
  <si>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</si>
  <si>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</si>
  <si>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</si>
  <si>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</si>
  <si>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</si>
  <si>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</si>
  <si>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</si>
  <si>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</si>
  <si>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</si>
  <si>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</si>
  <si>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</si>
  <si>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</si>
  <si>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</si>
  <si>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</si>
  <si>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</si>
  <si>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</si>
  <si>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</si>
  <si>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</si>
  <si>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</si>
  <si>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</si>
  <si>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</si>
  <si>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</si>
  <si>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</si>
  <si>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</si>
  <si>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</si>
  <si>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</si>
  <si>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</si>
  <si>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</si>
  <si>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</si>
  <si>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</si>
  <si>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</si>
  <si>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</si>
  <si>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</si>
  <si>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</si>
  <si>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</si>
  <si>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</si>
  <si>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</si>
  <si>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</si>
  <si>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</si>
  <si>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</si>
  <si>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</si>
  <si>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</si>
  <si>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</si>
  <si>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</si>
  <si>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</si>
  <si>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</si>
  <si>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</si>
  <si>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</si>
  <si>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</si>
  <si>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</si>
  <si>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</si>
  <si>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</si>
  <si>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</si>
  <si>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</si>
  <si>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</si>
  <si>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</si>
  <si>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</si>
  <si>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</si>
  <si>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</si>
  <si>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</si>
  <si>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</si>
  <si>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</si>
  <si>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</si>
  <si>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</si>
  <si>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</si>
  <si>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</si>
  <si>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</si>
  <si>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</si>
  <si>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</si>
  <si>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</si>
  <si>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</si>
  <si>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</si>
  <si>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</si>
  <si>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</si>
  <si>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</si>
  <si>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</si>
  <si>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</si>
  <si>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</si>
  <si>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</si>
  <si>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</si>
  <si>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</si>
  <si>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</si>
  <si>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</si>
  <si>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</si>
  <si>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</si>
  <si>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</si>
  <si>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</si>
  <si>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</si>
  <si>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</si>
  <si>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</si>
  <si>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</si>
  <si>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</si>
  <si>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</si>
  <si>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</si>
  <si>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</si>
  <si>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</si>
  <si>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</si>
  <si>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</si>
  <si>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</si>
  <si>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</si>
  <si>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</si>
  <si>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</si>
  <si>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</si>
  <si>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</si>
  <si>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</si>
  <si>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</si>
  <si>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</si>
  <si>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</si>
  <si>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</si>
  <si>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</si>
  <si>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</si>
  <si>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</si>
  <si>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</si>
  <si>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</si>
  <si>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</si>
  <si>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</si>
  <si>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</si>
  <si>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</si>
  <si>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</si>
  <si>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</si>
  <si>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</si>
  <si>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</si>
  <si>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</si>
  <si>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</si>
  <si>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</si>
  <si>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</si>
  <si>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</si>
  <si>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</si>
  <si>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</si>
  <si>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</si>
  <si>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</si>
  <si>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</si>
  <si>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</si>
  <si>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</si>
  <si>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</si>
  <si>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</si>
  <si>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</si>
  <si>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</si>
  <si>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</si>
  <si>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</si>
  <si>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</si>
  <si>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</si>
  <si>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</si>
  <si>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</si>
  <si>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</si>
  <si>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</si>
  <si>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</si>
  <si>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</si>
  <si>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</si>
  <si>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</si>
  <si>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</si>
  <si>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</si>
  <si>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</si>
  <si>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</si>
  <si>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</si>
  <si>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</si>
  <si>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</si>
  <si>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</si>
  <si>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</si>
  <si>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</si>
  <si>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</si>
  <si>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</si>
  <si>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</si>
  <si>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</si>
  <si>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</si>
  <si>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</si>
  <si>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</si>
  <si>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</t>
  </si>
  <si>
    <t>SOMMA</t>
  </si>
  <si>
    <t>ES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</si>
</sst>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2" formatCode="#,##0.00\ &quot;€&quot;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9" fontId="2" fillId="0" borderId="0" xfId="6" applyNumberFormat="1"/>
    <xf numFmtId="172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6" fillId="0" borderId="0" xfId="6" applyNumberFormat="1" applyFont="1"/>
    <xf numFmtId="1" fontId="0" fillId="0" borderId="0" xfId="0" applyNumberFormat="1"/>
    <xf numFmtId="1" fontId="0" fillId="0" borderId="4" xfId="0" applyNumberFormat="1" applyBorder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zoomScaleNormal="100" workbookViewId="0">
      <pane ySplit="4" topLeftCell="A5" activePane="bottomLeft" state="frozen"/>
      <selection pane="bottomLeft" activeCell="H8" sqref="H8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9.33203125" style="7" bestFit="1" customWidth="1"/>
    <col min="5" max="6" width="11.6640625" style="27" bestFit="1" customWidth="1"/>
    <col min="7" max="7" width="15.33203125" style="27" bestFit="1" customWidth="1"/>
    <col min="8" max="16384" width="8.77734375" style="7"/>
  </cols>
  <sheetData>
    <row r="1" spans="1:8" ht="102.6" customHeight="1" x14ac:dyDescent="0.25">
      <c r="A1" s="28" t="s">
        <v>194</v>
      </c>
      <c r="B1" s="29"/>
      <c r="C1" s="29"/>
      <c r="E1" s="7"/>
    </row>
    <row r="2" spans="1:8" x14ac:dyDescent="0.25">
      <c r="E2" s="26">
        <v>0.22</v>
      </c>
    </row>
    <row r="3" spans="1:8" x14ac:dyDescent="0.25">
      <c r="A3" s="30" t="s">
        <v>184</v>
      </c>
      <c r="B3" s="30"/>
      <c r="C3" s="30"/>
      <c r="E3" s="7"/>
    </row>
    <row r="4" spans="1:8" x14ac:dyDescent="0.2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31" t="s">
        <v>204</v>
      </c>
      <c r="G4" s="31" t="s">
        <v>205</v>
      </c>
      <c r="H4" s="13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27" t="str">
        <f t="shared" ref="E5:E68" si="0">IF(A5="HHB",C5*IVA,"")</f>
        <v/>
      </c>
      <c r="F5" s="27">
        <f>AVERAGE(IMPONIBILE)</f>
        <v>519442.42424242425</v>
      </c>
      <c r="G5" s="27">
        <f>SUM(IMPONIBILE)</f>
        <v>171416000</v>
      </c>
      <c r="H5" s="7" t="str">
        <f>IF(AND(B5="Abbigliamento",C5&lt;1000000),"VERO","")</f>
        <v>VERO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1">IF(AND(B6="Abbigliamento",C6&gt;300000),"trovato","")</f>
        <v>trovato</v>
      </c>
      <c r="E6" s="27" t="str">
        <f t="shared" si="0"/>
        <v/>
      </c>
      <c r="H6" s="7" t="str">
        <f t="shared" ref="H6:H69" si="2">IF(AND(B6="Abbigliamento",C6&lt;1000000),"VERO","")</f>
        <v>VERO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1"/>
        <v/>
      </c>
      <c r="E7" s="27">
        <f t="shared" si="0"/>
        <v>75680</v>
      </c>
      <c r="H7" s="7" t="str">
        <f t="shared" si="2"/>
        <v/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1"/>
        <v/>
      </c>
      <c r="E8" s="27" t="str">
        <f t="shared" si="0"/>
        <v/>
      </c>
      <c r="H8" s="7" t="str">
        <f t="shared" si="2"/>
        <v/>
      </c>
    </row>
    <row r="9" spans="1:8" x14ac:dyDescent="0.25">
      <c r="A9" s="7" t="s">
        <v>25</v>
      </c>
      <c r="B9" t="s">
        <v>26</v>
      </c>
      <c r="C9" s="9">
        <v>521000</v>
      </c>
      <c r="D9" s="7" t="str">
        <f t="shared" si="1"/>
        <v/>
      </c>
      <c r="E9" s="27" t="str">
        <f t="shared" si="0"/>
        <v/>
      </c>
      <c r="H9" s="7" t="str">
        <f t="shared" si="2"/>
        <v/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1"/>
        <v/>
      </c>
      <c r="E10" s="27" t="str">
        <f t="shared" si="0"/>
        <v/>
      </c>
      <c r="H10" s="7" t="str">
        <f t="shared" si="2"/>
        <v/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1"/>
        <v/>
      </c>
      <c r="E11" s="27" t="str">
        <f t="shared" si="0"/>
        <v/>
      </c>
      <c r="H11" s="7" t="str">
        <f t="shared" si="2"/>
        <v/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1"/>
        <v/>
      </c>
      <c r="E12" s="27">
        <f t="shared" si="0"/>
        <v>144320</v>
      </c>
      <c r="H12" s="7" t="str">
        <f t="shared" si="2"/>
        <v/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1"/>
        <v/>
      </c>
      <c r="E13" s="27" t="str">
        <f t="shared" si="0"/>
        <v/>
      </c>
      <c r="H13" s="7" t="str">
        <f t="shared" si="2"/>
        <v/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1"/>
        <v/>
      </c>
      <c r="E14" s="27" t="str">
        <f t="shared" si="0"/>
        <v/>
      </c>
      <c r="H14" s="7" t="str">
        <f t="shared" si="2"/>
        <v/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1"/>
        <v/>
      </c>
      <c r="E15" s="27" t="str">
        <f t="shared" si="0"/>
        <v/>
      </c>
      <c r="H15" s="7" t="str">
        <f t="shared" si="2"/>
        <v/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1"/>
        <v/>
      </c>
      <c r="E16" s="27" t="str">
        <f t="shared" si="0"/>
        <v/>
      </c>
      <c r="H16" s="7" t="str">
        <f t="shared" si="2"/>
        <v/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1"/>
        <v/>
      </c>
      <c r="E17" s="27" t="str">
        <f t="shared" si="0"/>
        <v/>
      </c>
      <c r="H17" s="7" t="str">
        <f t="shared" si="2"/>
        <v/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1"/>
        <v/>
      </c>
      <c r="E18" s="27" t="str">
        <f t="shared" si="0"/>
        <v/>
      </c>
      <c r="H18" s="7" t="str">
        <f t="shared" si="2"/>
        <v/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1"/>
        <v/>
      </c>
      <c r="E19" s="27" t="str">
        <f t="shared" si="0"/>
        <v/>
      </c>
      <c r="H19" s="7" t="str">
        <f t="shared" si="2"/>
        <v/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1"/>
        <v/>
      </c>
      <c r="E20" s="27" t="str">
        <f t="shared" si="0"/>
        <v/>
      </c>
      <c r="H20" s="7" t="str">
        <f t="shared" si="2"/>
        <v/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1"/>
        <v/>
      </c>
      <c r="E21" s="27" t="str">
        <f t="shared" si="0"/>
        <v/>
      </c>
      <c r="H21" s="7" t="str">
        <f t="shared" si="2"/>
        <v/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1"/>
        <v/>
      </c>
      <c r="E22" s="27" t="str">
        <f t="shared" si="0"/>
        <v/>
      </c>
      <c r="H22" s="7" t="str">
        <f t="shared" si="2"/>
        <v>VERO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1"/>
        <v/>
      </c>
      <c r="E23" s="27" t="str">
        <f t="shared" si="0"/>
        <v/>
      </c>
      <c r="H23" s="7" t="str">
        <f t="shared" si="2"/>
        <v/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1"/>
        <v/>
      </c>
      <c r="E24" s="27" t="str">
        <f t="shared" si="0"/>
        <v/>
      </c>
      <c r="H24" s="7" t="str">
        <f t="shared" si="2"/>
        <v/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1"/>
        <v/>
      </c>
      <c r="E25" s="27" t="str">
        <f t="shared" si="0"/>
        <v/>
      </c>
      <c r="H25" s="7" t="str">
        <f t="shared" si="2"/>
        <v/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1"/>
        <v/>
      </c>
      <c r="E26" s="27" t="str">
        <f t="shared" si="0"/>
        <v/>
      </c>
      <c r="H26" s="7" t="str">
        <f t="shared" si="2"/>
        <v/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1"/>
        <v/>
      </c>
      <c r="E27" s="27" t="str">
        <f t="shared" si="0"/>
        <v/>
      </c>
      <c r="H27" s="7" t="str">
        <f t="shared" si="2"/>
        <v/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1"/>
        <v/>
      </c>
      <c r="E28" s="27" t="str">
        <f t="shared" si="0"/>
        <v/>
      </c>
      <c r="H28" s="7" t="str">
        <f t="shared" si="2"/>
        <v>VERO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1"/>
        <v/>
      </c>
      <c r="E29" s="27" t="str">
        <f t="shared" si="0"/>
        <v/>
      </c>
      <c r="H29" s="7" t="str">
        <f t="shared" si="2"/>
        <v/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1"/>
        <v/>
      </c>
      <c r="E30" s="27" t="str">
        <f t="shared" si="0"/>
        <v/>
      </c>
      <c r="H30" s="7" t="str">
        <f t="shared" si="2"/>
        <v/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1"/>
        <v/>
      </c>
      <c r="E31" s="27" t="str">
        <f t="shared" si="0"/>
        <v/>
      </c>
      <c r="H31" s="7" t="str">
        <f t="shared" si="2"/>
        <v/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1"/>
        <v/>
      </c>
      <c r="E32" s="27" t="str">
        <f t="shared" si="0"/>
        <v/>
      </c>
      <c r="H32" s="7" t="str">
        <f t="shared" si="2"/>
        <v>VERO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1"/>
        <v/>
      </c>
      <c r="E33" s="27" t="str">
        <f t="shared" si="0"/>
        <v/>
      </c>
      <c r="H33" s="7" t="str">
        <f t="shared" si="2"/>
        <v/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1"/>
        <v/>
      </c>
      <c r="E34" s="27" t="str">
        <f t="shared" si="0"/>
        <v/>
      </c>
      <c r="H34" s="7" t="str">
        <f t="shared" si="2"/>
        <v/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1"/>
        <v/>
      </c>
      <c r="E35" s="27" t="str">
        <f t="shared" si="0"/>
        <v/>
      </c>
      <c r="H35" s="7" t="str">
        <f t="shared" si="2"/>
        <v/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1"/>
        <v/>
      </c>
      <c r="E36" s="27" t="str">
        <f t="shared" si="0"/>
        <v/>
      </c>
      <c r="H36" s="7" t="str">
        <f t="shared" si="2"/>
        <v/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1"/>
        <v/>
      </c>
      <c r="E37" s="27" t="str">
        <f t="shared" si="0"/>
        <v/>
      </c>
      <c r="H37" s="7" t="str">
        <f t="shared" si="2"/>
        <v/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1"/>
        <v/>
      </c>
      <c r="E38" s="27" t="str">
        <f t="shared" si="0"/>
        <v/>
      </c>
      <c r="H38" s="7" t="str">
        <f t="shared" si="2"/>
        <v/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1"/>
        <v/>
      </c>
      <c r="E39" s="27" t="str">
        <f t="shared" si="0"/>
        <v/>
      </c>
      <c r="H39" s="7" t="str">
        <f t="shared" si="2"/>
        <v/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1"/>
        <v/>
      </c>
      <c r="E40" s="27" t="str">
        <f t="shared" si="0"/>
        <v/>
      </c>
      <c r="H40" s="7" t="str">
        <f t="shared" si="2"/>
        <v/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1"/>
        <v/>
      </c>
      <c r="E41" s="27" t="str">
        <f t="shared" si="0"/>
        <v/>
      </c>
      <c r="H41" s="7" t="str">
        <f t="shared" si="2"/>
        <v/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1"/>
        <v/>
      </c>
      <c r="E42" s="27" t="str">
        <f t="shared" si="0"/>
        <v/>
      </c>
      <c r="H42" s="7" t="str">
        <f t="shared" si="2"/>
        <v/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1"/>
        <v/>
      </c>
      <c r="E43" s="27" t="str">
        <f t="shared" si="0"/>
        <v/>
      </c>
      <c r="H43" s="7" t="str">
        <f t="shared" si="2"/>
        <v/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1"/>
        <v/>
      </c>
      <c r="E44" s="27" t="str">
        <f t="shared" si="0"/>
        <v/>
      </c>
      <c r="H44" s="7" t="str">
        <f t="shared" si="2"/>
        <v/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1"/>
        <v/>
      </c>
      <c r="E45" s="27" t="str">
        <f t="shared" si="0"/>
        <v/>
      </c>
      <c r="H45" s="7" t="str">
        <f t="shared" si="2"/>
        <v/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1"/>
        <v/>
      </c>
      <c r="E46" s="27" t="str">
        <f t="shared" si="0"/>
        <v/>
      </c>
      <c r="H46" s="7" t="str">
        <f t="shared" si="2"/>
        <v>VERO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1"/>
        <v/>
      </c>
      <c r="E47" s="27" t="str">
        <f t="shared" si="0"/>
        <v/>
      </c>
      <c r="H47" s="7" t="str">
        <f t="shared" si="2"/>
        <v/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1"/>
        <v/>
      </c>
      <c r="E48" s="27" t="str">
        <f t="shared" si="0"/>
        <v/>
      </c>
      <c r="H48" s="7" t="str">
        <f t="shared" si="2"/>
        <v/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1"/>
        <v/>
      </c>
      <c r="E49" s="27" t="str">
        <f t="shared" si="0"/>
        <v/>
      </c>
      <c r="H49" s="7" t="str">
        <f t="shared" si="2"/>
        <v/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1"/>
        <v/>
      </c>
      <c r="E50" s="27" t="str">
        <f t="shared" si="0"/>
        <v/>
      </c>
      <c r="H50" s="7" t="str">
        <f t="shared" si="2"/>
        <v/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1"/>
        <v/>
      </c>
      <c r="E51" s="27" t="str">
        <f t="shared" si="0"/>
        <v/>
      </c>
      <c r="H51" s="7" t="str">
        <f t="shared" si="2"/>
        <v/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1"/>
        <v/>
      </c>
      <c r="E52" s="27" t="str">
        <f t="shared" si="0"/>
        <v/>
      </c>
      <c r="H52" s="7" t="str">
        <f t="shared" si="2"/>
        <v/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1"/>
        <v/>
      </c>
      <c r="E53" s="27" t="str">
        <f t="shared" si="0"/>
        <v/>
      </c>
      <c r="H53" s="7" t="str">
        <f t="shared" si="2"/>
        <v/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1"/>
        <v/>
      </c>
      <c r="E54" s="27" t="str">
        <f t="shared" si="0"/>
        <v/>
      </c>
      <c r="H54" s="7" t="str">
        <f t="shared" si="2"/>
        <v/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1"/>
        <v/>
      </c>
      <c r="E55" s="27" t="str">
        <f t="shared" si="0"/>
        <v/>
      </c>
      <c r="H55" s="7" t="str">
        <f t="shared" si="2"/>
        <v/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1"/>
        <v>trovato</v>
      </c>
      <c r="E56" s="27" t="str">
        <f t="shared" si="0"/>
        <v/>
      </c>
      <c r="H56" s="7" t="str">
        <f t="shared" si="2"/>
        <v>VERO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1"/>
        <v>trovato</v>
      </c>
      <c r="E57" s="27" t="str">
        <f t="shared" si="0"/>
        <v/>
      </c>
      <c r="H57" s="7" t="str">
        <f t="shared" si="2"/>
        <v>VERO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1"/>
        <v>trovato</v>
      </c>
      <c r="E58" s="27" t="str">
        <f t="shared" si="0"/>
        <v/>
      </c>
      <c r="H58" s="7" t="str">
        <f t="shared" si="2"/>
        <v>VERO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1"/>
        <v/>
      </c>
      <c r="E59" s="27" t="str">
        <f t="shared" si="0"/>
        <v/>
      </c>
      <c r="H59" s="7" t="str">
        <f t="shared" si="2"/>
        <v/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1"/>
        <v/>
      </c>
      <c r="E60" s="27" t="str">
        <f t="shared" si="0"/>
        <v/>
      </c>
      <c r="H60" s="7" t="str">
        <f t="shared" si="2"/>
        <v/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1"/>
        <v/>
      </c>
      <c r="E61" s="27" t="str">
        <f t="shared" si="0"/>
        <v/>
      </c>
      <c r="H61" s="7" t="str">
        <f t="shared" si="2"/>
        <v/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1"/>
        <v/>
      </c>
      <c r="E62" s="27" t="str">
        <f t="shared" si="0"/>
        <v/>
      </c>
      <c r="H62" s="7" t="str">
        <f t="shared" si="2"/>
        <v/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1"/>
        <v>trovato</v>
      </c>
      <c r="E63" s="27" t="str">
        <f t="shared" si="0"/>
        <v/>
      </c>
      <c r="H63" s="7" t="str">
        <f t="shared" si="2"/>
        <v>VERO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1"/>
        <v/>
      </c>
      <c r="E64" s="27" t="str">
        <f t="shared" si="0"/>
        <v/>
      </c>
      <c r="H64" s="7" t="str">
        <f t="shared" si="2"/>
        <v/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1"/>
        <v/>
      </c>
      <c r="E65" s="27" t="str">
        <f t="shared" si="0"/>
        <v/>
      </c>
      <c r="H65" s="7" t="str">
        <f t="shared" si="2"/>
        <v/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1"/>
        <v/>
      </c>
      <c r="E66" s="27" t="str">
        <f t="shared" si="0"/>
        <v/>
      </c>
      <c r="H66" s="7" t="str">
        <f t="shared" si="2"/>
        <v/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1"/>
        <v/>
      </c>
      <c r="E67" s="27" t="str">
        <f t="shared" si="0"/>
        <v/>
      </c>
      <c r="H67" s="7" t="str">
        <f t="shared" si="2"/>
        <v/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1"/>
        <v/>
      </c>
      <c r="E68" s="27" t="str">
        <f t="shared" si="0"/>
        <v/>
      </c>
      <c r="H68" s="7" t="str">
        <f t="shared" si="2"/>
        <v/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1"/>
        <v/>
      </c>
      <c r="E69" s="27" t="str">
        <f t="shared" ref="E69:E132" si="3">IF(A69="HHB",C69*IVA,"")</f>
        <v/>
      </c>
      <c r="H69" s="7" t="str">
        <f t="shared" si="2"/>
        <v/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4">IF(AND(B70="Abbigliamento",C70&gt;300000),"trovato","")</f>
        <v/>
      </c>
      <c r="E70" s="27" t="str">
        <f t="shared" si="3"/>
        <v/>
      </c>
      <c r="H70" s="7" t="str">
        <f t="shared" ref="H70:H133" si="5">IF(AND(B70="Abbigliamento",C70&lt;1000000),"VERO","")</f>
        <v/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4"/>
        <v/>
      </c>
      <c r="E71" s="27" t="str">
        <f t="shared" si="3"/>
        <v/>
      </c>
      <c r="H71" s="7" t="str">
        <f t="shared" si="5"/>
        <v/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4"/>
        <v/>
      </c>
      <c r="E72" s="27" t="str">
        <f t="shared" si="3"/>
        <v/>
      </c>
      <c r="H72" s="7" t="str">
        <f t="shared" si="5"/>
        <v/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4"/>
        <v/>
      </c>
      <c r="E73" s="27" t="str">
        <f t="shared" si="3"/>
        <v/>
      </c>
      <c r="H73" s="7" t="str">
        <f t="shared" si="5"/>
        <v/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4"/>
        <v/>
      </c>
      <c r="E74" s="27" t="str">
        <f t="shared" si="3"/>
        <v/>
      </c>
      <c r="H74" s="7" t="str">
        <f t="shared" si="5"/>
        <v/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4"/>
        <v/>
      </c>
      <c r="E75" s="27" t="str">
        <f t="shared" si="3"/>
        <v/>
      </c>
      <c r="H75" s="7" t="str">
        <f t="shared" si="5"/>
        <v/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4"/>
        <v/>
      </c>
      <c r="E76" s="27" t="str">
        <f t="shared" si="3"/>
        <v/>
      </c>
      <c r="H76" s="7" t="str">
        <f t="shared" si="5"/>
        <v/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4"/>
        <v/>
      </c>
      <c r="E77" s="27" t="str">
        <f t="shared" si="3"/>
        <v/>
      </c>
      <c r="H77" s="7" t="str">
        <f t="shared" si="5"/>
        <v/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4"/>
        <v/>
      </c>
      <c r="E78" s="27" t="str">
        <f t="shared" si="3"/>
        <v/>
      </c>
      <c r="H78" s="7" t="str">
        <f t="shared" si="5"/>
        <v/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4"/>
        <v/>
      </c>
      <c r="E79" s="27" t="str">
        <f t="shared" si="3"/>
        <v/>
      </c>
      <c r="H79" s="7" t="str">
        <f t="shared" si="5"/>
        <v>VERO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4"/>
        <v/>
      </c>
      <c r="E80" s="27" t="str">
        <f t="shared" si="3"/>
        <v/>
      </c>
      <c r="H80" s="7" t="str">
        <f t="shared" si="5"/>
        <v/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4"/>
        <v/>
      </c>
      <c r="E81" s="27" t="str">
        <f t="shared" si="3"/>
        <v/>
      </c>
      <c r="H81" s="7" t="str">
        <f t="shared" si="5"/>
        <v/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4"/>
        <v/>
      </c>
      <c r="E82" s="27" t="str">
        <f t="shared" si="3"/>
        <v/>
      </c>
      <c r="H82" s="7" t="str">
        <f t="shared" si="5"/>
        <v/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4"/>
        <v/>
      </c>
      <c r="E83" s="27" t="str">
        <f t="shared" si="3"/>
        <v/>
      </c>
      <c r="H83" s="7" t="str">
        <f t="shared" si="5"/>
        <v/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4"/>
        <v>trovato</v>
      </c>
      <c r="E84" s="27" t="str">
        <f t="shared" si="3"/>
        <v/>
      </c>
      <c r="H84" s="7" t="str">
        <f t="shared" si="5"/>
        <v>VERO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4"/>
        <v>trovato</v>
      </c>
      <c r="E85" s="27" t="str">
        <f t="shared" si="3"/>
        <v/>
      </c>
      <c r="H85" s="7" t="str">
        <f t="shared" si="5"/>
        <v>VERO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4"/>
        <v/>
      </c>
      <c r="E86" s="27">
        <f t="shared" si="3"/>
        <v>103180</v>
      </c>
      <c r="H86" s="7" t="str">
        <f t="shared" si="5"/>
        <v/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4"/>
        <v/>
      </c>
      <c r="E87" s="27" t="str">
        <f t="shared" si="3"/>
        <v/>
      </c>
      <c r="H87" s="7" t="str">
        <f t="shared" si="5"/>
        <v/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4"/>
        <v/>
      </c>
      <c r="E88" s="27" t="str">
        <f t="shared" si="3"/>
        <v/>
      </c>
      <c r="H88" s="7" t="str">
        <f t="shared" si="5"/>
        <v/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4"/>
        <v/>
      </c>
      <c r="E89" s="27" t="str">
        <f t="shared" si="3"/>
        <v/>
      </c>
      <c r="H89" s="7" t="str">
        <f t="shared" si="5"/>
        <v/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4"/>
        <v/>
      </c>
      <c r="E90" s="27" t="str">
        <f t="shared" si="3"/>
        <v/>
      </c>
      <c r="H90" s="7" t="str">
        <f t="shared" si="5"/>
        <v/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4"/>
        <v/>
      </c>
      <c r="E91" s="27">
        <f t="shared" si="3"/>
        <v>152900</v>
      </c>
      <c r="H91" s="7" t="str">
        <f t="shared" si="5"/>
        <v/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4"/>
        <v/>
      </c>
      <c r="E92" s="27" t="str">
        <f t="shared" si="3"/>
        <v/>
      </c>
      <c r="H92" s="7" t="str">
        <f t="shared" si="5"/>
        <v/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4"/>
        <v/>
      </c>
      <c r="E93" s="27" t="str">
        <f t="shared" si="3"/>
        <v/>
      </c>
      <c r="H93" s="7" t="str">
        <f t="shared" si="5"/>
        <v/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4"/>
        <v/>
      </c>
      <c r="E94" s="27" t="str">
        <f t="shared" si="3"/>
        <v/>
      </c>
      <c r="H94" s="7" t="str">
        <f t="shared" si="5"/>
        <v/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4"/>
        <v/>
      </c>
      <c r="E95" s="27" t="str">
        <f t="shared" si="3"/>
        <v/>
      </c>
      <c r="H95" s="7" t="str">
        <f t="shared" si="5"/>
        <v/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4"/>
        <v/>
      </c>
      <c r="E96" s="27" t="str">
        <f t="shared" si="3"/>
        <v/>
      </c>
      <c r="H96" s="7" t="str">
        <f t="shared" si="5"/>
        <v/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4"/>
        <v/>
      </c>
      <c r="E97" s="27" t="str">
        <f t="shared" si="3"/>
        <v/>
      </c>
      <c r="H97" s="7" t="str">
        <f t="shared" si="5"/>
        <v/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4"/>
        <v/>
      </c>
      <c r="E98" s="27" t="str">
        <f t="shared" si="3"/>
        <v/>
      </c>
      <c r="H98" s="7" t="str">
        <f t="shared" si="5"/>
        <v/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4"/>
        <v/>
      </c>
      <c r="E99" s="27" t="str">
        <f t="shared" si="3"/>
        <v/>
      </c>
      <c r="H99" s="7" t="str">
        <f t="shared" si="5"/>
        <v/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4"/>
        <v/>
      </c>
      <c r="E100" s="27" t="str">
        <f t="shared" si="3"/>
        <v/>
      </c>
      <c r="H100" s="7" t="str">
        <f t="shared" si="5"/>
        <v/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4"/>
        <v>trovato</v>
      </c>
      <c r="E101" s="27" t="str">
        <f t="shared" si="3"/>
        <v/>
      </c>
      <c r="H101" s="7" t="str">
        <f t="shared" si="5"/>
        <v>VERO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4"/>
        <v/>
      </c>
      <c r="E102" s="27" t="str">
        <f t="shared" si="3"/>
        <v/>
      </c>
      <c r="H102" s="7" t="str">
        <f t="shared" si="5"/>
        <v/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4"/>
        <v/>
      </c>
      <c r="E103" s="27" t="str">
        <f t="shared" si="3"/>
        <v/>
      </c>
      <c r="H103" s="7" t="str">
        <f t="shared" si="5"/>
        <v/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4"/>
        <v/>
      </c>
      <c r="E104" s="27" t="str">
        <f t="shared" si="3"/>
        <v/>
      </c>
      <c r="H104" s="7" t="str">
        <f t="shared" si="5"/>
        <v/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4"/>
        <v/>
      </c>
      <c r="E105" s="27" t="str">
        <f t="shared" si="3"/>
        <v/>
      </c>
      <c r="H105" s="7" t="str">
        <f t="shared" si="5"/>
        <v/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4"/>
        <v/>
      </c>
      <c r="E106" s="27" t="str">
        <f t="shared" si="3"/>
        <v/>
      </c>
      <c r="H106" s="7" t="str">
        <f t="shared" si="5"/>
        <v/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4"/>
        <v>trovato</v>
      </c>
      <c r="E107" s="27" t="str">
        <f t="shared" si="3"/>
        <v/>
      </c>
      <c r="H107" s="7" t="str">
        <f t="shared" si="5"/>
        <v>VERO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4"/>
        <v/>
      </c>
      <c r="E108" s="27" t="str">
        <f t="shared" si="3"/>
        <v/>
      </c>
      <c r="H108" s="7" t="str">
        <f t="shared" si="5"/>
        <v/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4"/>
        <v/>
      </c>
      <c r="E109" s="27" t="str">
        <f t="shared" si="3"/>
        <v/>
      </c>
      <c r="H109" s="7" t="str">
        <f t="shared" si="5"/>
        <v/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4"/>
        <v/>
      </c>
      <c r="E110" s="27" t="str">
        <f t="shared" si="3"/>
        <v/>
      </c>
      <c r="H110" s="7" t="str">
        <f t="shared" si="5"/>
        <v/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4"/>
        <v/>
      </c>
      <c r="E111" s="27" t="str">
        <f t="shared" si="3"/>
        <v/>
      </c>
      <c r="H111" s="7" t="str">
        <f t="shared" si="5"/>
        <v>VERO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4"/>
        <v/>
      </c>
      <c r="E112" s="27" t="str">
        <f t="shared" si="3"/>
        <v/>
      </c>
      <c r="H112" s="7" t="str">
        <f t="shared" si="5"/>
        <v/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4"/>
        <v/>
      </c>
      <c r="E113" s="27" t="str">
        <f t="shared" si="3"/>
        <v/>
      </c>
      <c r="H113" s="7" t="str">
        <f t="shared" si="5"/>
        <v/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4"/>
        <v/>
      </c>
      <c r="E114" s="27" t="str">
        <f t="shared" si="3"/>
        <v/>
      </c>
      <c r="H114" s="7" t="str">
        <f t="shared" si="5"/>
        <v/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4"/>
        <v/>
      </c>
      <c r="E115" s="27" t="str">
        <f t="shared" si="3"/>
        <v/>
      </c>
      <c r="H115" s="7" t="str">
        <f t="shared" si="5"/>
        <v/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4"/>
        <v/>
      </c>
      <c r="E116" s="27" t="str">
        <f t="shared" si="3"/>
        <v/>
      </c>
      <c r="H116" s="7" t="str">
        <f t="shared" si="5"/>
        <v/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4"/>
        <v/>
      </c>
      <c r="E117" s="27" t="str">
        <f t="shared" si="3"/>
        <v/>
      </c>
      <c r="H117" s="7" t="str">
        <f t="shared" si="5"/>
        <v/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4"/>
        <v/>
      </c>
      <c r="E118" s="27" t="str">
        <f t="shared" si="3"/>
        <v/>
      </c>
      <c r="H118" s="7" t="str">
        <f t="shared" si="5"/>
        <v/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4"/>
        <v/>
      </c>
      <c r="E119" s="27" t="str">
        <f t="shared" si="3"/>
        <v/>
      </c>
      <c r="H119" s="7" t="str">
        <f t="shared" si="5"/>
        <v/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4"/>
        <v/>
      </c>
      <c r="E120" s="27" t="str">
        <f t="shared" si="3"/>
        <v/>
      </c>
      <c r="H120" s="7" t="str">
        <f t="shared" si="5"/>
        <v/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4"/>
        <v/>
      </c>
      <c r="E121" s="27" t="str">
        <f t="shared" si="3"/>
        <v/>
      </c>
      <c r="H121" s="7" t="str">
        <f t="shared" si="5"/>
        <v/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4"/>
        <v/>
      </c>
      <c r="E122" s="27" t="str">
        <f t="shared" si="3"/>
        <v/>
      </c>
      <c r="H122" s="7" t="str">
        <f t="shared" si="5"/>
        <v/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4"/>
        <v/>
      </c>
      <c r="E123" s="27" t="str">
        <f t="shared" si="3"/>
        <v/>
      </c>
      <c r="H123" s="7" t="str">
        <f t="shared" si="5"/>
        <v/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4"/>
        <v/>
      </c>
      <c r="E124" s="27" t="str">
        <f t="shared" si="3"/>
        <v/>
      </c>
      <c r="H124" s="7" t="str">
        <f t="shared" si="5"/>
        <v/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4"/>
        <v>trovato</v>
      </c>
      <c r="E125" s="27" t="str">
        <f t="shared" si="3"/>
        <v/>
      </c>
      <c r="H125" s="7" t="str">
        <f t="shared" si="5"/>
        <v>VERO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4"/>
        <v/>
      </c>
      <c r="E126" s="27" t="str">
        <f t="shared" si="3"/>
        <v/>
      </c>
      <c r="H126" s="7" t="str">
        <f t="shared" si="5"/>
        <v/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4"/>
        <v/>
      </c>
      <c r="E127" s="27" t="str">
        <f t="shared" si="3"/>
        <v/>
      </c>
      <c r="H127" s="7" t="str">
        <f t="shared" si="5"/>
        <v/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4"/>
        <v/>
      </c>
      <c r="E128" s="27" t="str">
        <f t="shared" si="3"/>
        <v/>
      </c>
      <c r="H128" s="7" t="str">
        <f t="shared" si="5"/>
        <v/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4"/>
        <v/>
      </c>
      <c r="E129" s="27" t="str">
        <f t="shared" si="3"/>
        <v/>
      </c>
      <c r="H129" s="7" t="str">
        <f t="shared" si="5"/>
        <v/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4"/>
        <v/>
      </c>
      <c r="E130" s="27" t="str">
        <f t="shared" si="3"/>
        <v/>
      </c>
      <c r="H130" s="7" t="str">
        <f t="shared" si="5"/>
        <v/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4"/>
        <v/>
      </c>
      <c r="E131" s="27" t="str">
        <f t="shared" si="3"/>
        <v/>
      </c>
      <c r="H131" s="7" t="str">
        <f t="shared" si="5"/>
        <v/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4"/>
        <v/>
      </c>
      <c r="E132" s="27" t="str">
        <f t="shared" si="3"/>
        <v/>
      </c>
      <c r="H132" s="7" t="str">
        <f t="shared" si="5"/>
        <v/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4"/>
        <v/>
      </c>
      <c r="E133" s="27" t="str">
        <f t="shared" ref="E133:E196" si="6">IF(A133="HHB",C133*IVA,"")</f>
        <v/>
      </c>
      <c r="H133" s="7" t="str">
        <f t="shared" si="5"/>
        <v/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7">IF(AND(B134="Abbigliamento",C134&gt;300000),"trovato","")</f>
        <v/>
      </c>
      <c r="E134" s="27" t="str">
        <f t="shared" si="6"/>
        <v/>
      </c>
      <c r="H134" s="7" t="str">
        <f t="shared" ref="H134:H197" si="8">IF(AND(B134="Abbigliamento",C134&lt;1000000),"VERO","")</f>
        <v/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7"/>
        <v/>
      </c>
      <c r="E135" s="27" t="str">
        <f t="shared" si="6"/>
        <v/>
      </c>
      <c r="H135" s="7" t="str">
        <f t="shared" si="8"/>
        <v>VERO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7"/>
        <v/>
      </c>
      <c r="E136" s="27" t="str">
        <f t="shared" si="6"/>
        <v/>
      </c>
      <c r="H136" s="7" t="str">
        <f t="shared" si="8"/>
        <v>VERO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7"/>
        <v/>
      </c>
      <c r="E137" s="27" t="str">
        <f t="shared" si="6"/>
        <v/>
      </c>
      <c r="H137" s="7" t="str">
        <f t="shared" si="8"/>
        <v>VERO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7"/>
        <v/>
      </c>
      <c r="E138" s="27" t="str">
        <f t="shared" si="6"/>
        <v/>
      </c>
      <c r="H138" s="7" t="str">
        <f t="shared" si="8"/>
        <v/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7"/>
        <v/>
      </c>
      <c r="E139" s="27" t="str">
        <f t="shared" si="6"/>
        <v/>
      </c>
      <c r="H139" s="7" t="str">
        <f t="shared" si="8"/>
        <v/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7"/>
        <v/>
      </c>
      <c r="E140" s="27" t="str">
        <f t="shared" si="6"/>
        <v/>
      </c>
      <c r="H140" s="7" t="str">
        <f t="shared" si="8"/>
        <v/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7"/>
        <v/>
      </c>
      <c r="E141" s="27" t="str">
        <f t="shared" si="6"/>
        <v/>
      </c>
      <c r="H141" s="7" t="str">
        <f t="shared" si="8"/>
        <v/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7"/>
        <v/>
      </c>
      <c r="E142" s="27" t="str">
        <f t="shared" si="6"/>
        <v/>
      </c>
      <c r="H142" s="7" t="str">
        <f t="shared" si="8"/>
        <v>VERO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7"/>
        <v/>
      </c>
      <c r="E143" s="27" t="str">
        <f t="shared" si="6"/>
        <v/>
      </c>
      <c r="H143" s="7" t="str">
        <f t="shared" si="8"/>
        <v/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7"/>
        <v/>
      </c>
      <c r="E144" s="27" t="str">
        <f t="shared" si="6"/>
        <v/>
      </c>
      <c r="H144" s="7" t="str">
        <f t="shared" si="8"/>
        <v/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7"/>
        <v/>
      </c>
      <c r="E145" s="27" t="str">
        <f t="shared" si="6"/>
        <v/>
      </c>
      <c r="H145" s="7" t="str">
        <f t="shared" si="8"/>
        <v/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7"/>
        <v/>
      </c>
      <c r="E146" s="27" t="str">
        <f t="shared" si="6"/>
        <v/>
      </c>
      <c r="H146" s="7" t="str">
        <f t="shared" si="8"/>
        <v/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7"/>
        <v/>
      </c>
      <c r="E147" s="27" t="str">
        <f t="shared" si="6"/>
        <v/>
      </c>
      <c r="H147" s="7" t="str">
        <f t="shared" si="8"/>
        <v/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7"/>
        <v/>
      </c>
      <c r="E148" s="27" t="str">
        <f t="shared" si="6"/>
        <v/>
      </c>
      <c r="H148" s="7" t="str">
        <f t="shared" si="8"/>
        <v/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7"/>
        <v/>
      </c>
      <c r="E149" s="27" t="str">
        <f t="shared" si="6"/>
        <v/>
      </c>
      <c r="H149" s="7" t="str">
        <f t="shared" si="8"/>
        <v/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7"/>
        <v/>
      </c>
      <c r="E150" s="27" t="str">
        <f t="shared" si="6"/>
        <v/>
      </c>
      <c r="H150" s="7" t="str">
        <f t="shared" si="8"/>
        <v/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7"/>
        <v/>
      </c>
      <c r="E151" s="27" t="str">
        <f t="shared" si="6"/>
        <v/>
      </c>
      <c r="H151" s="7" t="str">
        <f t="shared" si="8"/>
        <v/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7"/>
        <v/>
      </c>
      <c r="E152" s="27" t="str">
        <f t="shared" si="6"/>
        <v/>
      </c>
      <c r="H152" s="7" t="str">
        <f t="shared" si="8"/>
        <v/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7"/>
        <v/>
      </c>
      <c r="E153" s="27" t="str">
        <f t="shared" si="6"/>
        <v/>
      </c>
      <c r="H153" s="7" t="str">
        <f t="shared" si="8"/>
        <v/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7"/>
        <v/>
      </c>
      <c r="E154" s="27" t="str">
        <f t="shared" si="6"/>
        <v/>
      </c>
      <c r="H154" s="7" t="str">
        <f t="shared" si="8"/>
        <v/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7"/>
        <v/>
      </c>
      <c r="E155" s="27" t="str">
        <f t="shared" si="6"/>
        <v/>
      </c>
      <c r="H155" s="7" t="str">
        <f t="shared" si="8"/>
        <v/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7"/>
        <v/>
      </c>
      <c r="E156" s="27" t="str">
        <f t="shared" si="6"/>
        <v/>
      </c>
      <c r="H156" s="7" t="str">
        <f t="shared" si="8"/>
        <v/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7"/>
        <v/>
      </c>
      <c r="E157" s="27" t="str">
        <f t="shared" si="6"/>
        <v/>
      </c>
      <c r="H157" s="7" t="str">
        <f t="shared" si="8"/>
        <v/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7"/>
        <v/>
      </c>
      <c r="E158" s="27" t="str">
        <f t="shared" si="6"/>
        <v/>
      </c>
      <c r="H158" s="7" t="str">
        <f t="shared" si="8"/>
        <v>VERO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7"/>
        <v/>
      </c>
      <c r="E159" s="27" t="str">
        <f t="shared" si="6"/>
        <v/>
      </c>
      <c r="H159" s="7" t="str">
        <f t="shared" si="8"/>
        <v/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7"/>
        <v/>
      </c>
      <c r="E160" s="27" t="str">
        <f t="shared" si="6"/>
        <v/>
      </c>
      <c r="H160" s="7" t="str">
        <f t="shared" si="8"/>
        <v/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7"/>
        <v/>
      </c>
      <c r="E161" s="27" t="str">
        <f t="shared" si="6"/>
        <v/>
      </c>
      <c r="H161" s="7" t="str">
        <f t="shared" si="8"/>
        <v/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7"/>
        <v/>
      </c>
      <c r="E162" s="27" t="str">
        <f t="shared" si="6"/>
        <v/>
      </c>
      <c r="H162" s="7" t="str">
        <f t="shared" si="8"/>
        <v/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7"/>
        <v/>
      </c>
      <c r="E163" s="27" t="str">
        <f t="shared" si="6"/>
        <v/>
      </c>
      <c r="H163" s="7" t="str">
        <f t="shared" si="8"/>
        <v>VERO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7"/>
        <v/>
      </c>
      <c r="E164" s="27" t="str">
        <f t="shared" si="6"/>
        <v/>
      </c>
      <c r="H164" s="7" t="str">
        <f t="shared" si="8"/>
        <v>VERO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7"/>
        <v/>
      </c>
      <c r="E165" s="27">
        <f t="shared" si="6"/>
        <v>0</v>
      </c>
      <c r="H165" s="7" t="str">
        <f t="shared" si="8"/>
        <v/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7"/>
        <v/>
      </c>
      <c r="E166" s="27" t="str">
        <f t="shared" si="6"/>
        <v/>
      </c>
      <c r="H166" s="7" t="str">
        <f t="shared" si="8"/>
        <v/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7"/>
        <v/>
      </c>
      <c r="E167" s="27" t="str">
        <f t="shared" si="6"/>
        <v/>
      </c>
      <c r="H167" s="7" t="str">
        <f t="shared" si="8"/>
        <v/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7"/>
        <v/>
      </c>
      <c r="E168" s="27" t="str">
        <f t="shared" si="6"/>
        <v/>
      </c>
      <c r="H168" s="7" t="str">
        <f t="shared" si="8"/>
        <v/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7"/>
        <v/>
      </c>
      <c r="E169" s="27" t="str">
        <f t="shared" si="6"/>
        <v/>
      </c>
      <c r="H169" s="7" t="str">
        <f t="shared" si="8"/>
        <v/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7"/>
        <v/>
      </c>
      <c r="E170" s="27">
        <f t="shared" si="6"/>
        <v>166540</v>
      </c>
      <c r="H170" s="7" t="str">
        <f t="shared" si="8"/>
        <v/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7"/>
        <v/>
      </c>
      <c r="E171" s="27" t="str">
        <f t="shared" si="6"/>
        <v/>
      </c>
      <c r="H171" s="7" t="str">
        <f t="shared" si="8"/>
        <v/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7"/>
        <v/>
      </c>
      <c r="E172" s="27" t="str">
        <f t="shared" si="6"/>
        <v/>
      </c>
      <c r="H172" s="7" t="str">
        <f t="shared" si="8"/>
        <v/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7"/>
        <v/>
      </c>
      <c r="E173" s="27" t="str">
        <f t="shared" si="6"/>
        <v/>
      </c>
      <c r="H173" s="7" t="str">
        <f t="shared" si="8"/>
        <v/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7"/>
        <v/>
      </c>
      <c r="E174" s="27" t="str">
        <f t="shared" si="6"/>
        <v/>
      </c>
      <c r="H174" s="7" t="str">
        <f t="shared" si="8"/>
        <v/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7"/>
        <v/>
      </c>
      <c r="E175" s="27" t="str">
        <f t="shared" si="6"/>
        <v/>
      </c>
      <c r="H175" s="7" t="str">
        <f t="shared" si="8"/>
        <v/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7"/>
        <v/>
      </c>
      <c r="E176" s="27" t="str">
        <f t="shared" si="6"/>
        <v/>
      </c>
      <c r="H176" s="7" t="str">
        <f t="shared" si="8"/>
        <v/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7"/>
        <v/>
      </c>
      <c r="E177" s="27" t="str">
        <f t="shared" si="6"/>
        <v/>
      </c>
      <c r="H177" s="7" t="str">
        <f t="shared" si="8"/>
        <v/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7"/>
        <v/>
      </c>
      <c r="E178" s="27" t="str">
        <f t="shared" si="6"/>
        <v/>
      </c>
      <c r="H178" s="7" t="str">
        <f t="shared" si="8"/>
        <v/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7"/>
        <v/>
      </c>
      <c r="E179" s="27" t="str">
        <f t="shared" si="6"/>
        <v/>
      </c>
      <c r="H179" s="7" t="str">
        <f t="shared" si="8"/>
        <v/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7"/>
        <v>trovato</v>
      </c>
      <c r="E180" s="27" t="str">
        <f t="shared" si="6"/>
        <v/>
      </c>
      <c r="H180" s="7" t="str">
        <f t="shared" si="8"/>
        <v/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7"/>
        <v/>
      </c>
      <c r="E181" s="27" t="str">
        <f t="shared" si="6"/>
        <v/>
      </c>
      <c r="H181" s="7" t="str">
        <f t="shared" si="8"/>
        <v/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7"/>
        <v/>
      </c>
      <c r="E182" s="27" t="str">
        <f t="shared" si="6"/>
        <v/>
      </c>
      <c r="H182" s="7" t="str">
        <f t="shared" si="8"/>
        <v/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7"/>
        <v/>
      </c>
      <c r="E183" s="27" t="str">
        <f t="shared" si="6"/>
        <v/>
      </c>
      <c r="H183" s="7" t="str">
        <f t="shared" si="8"/>
        <v/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7"/>
        <v/>
      </c>
      <c r="E184" s="27" t="str">
        <f t="shared" si="6"/>
        <v/>
      </c>
      <c r="H184" s="7" t="str">
        <f t="shared" si="8"/>
        <v/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7"/>
        <v/>
      </c>
      <c r="E185" s="27" t="str">
        <f t="shared" si="6"/>
        <v/>
      </c>
      <c r="H185" s="7" t="str">
        <f t="shared" si="8"/>
        <v/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7"/>
        <v/>
      </c>
      <c r="E186" s="27" t="str">
        <f t="shared" si="6"/>
        <v/>
      </c>
      <c r="H186" s="7" t="str">
        <f t="shared" si="8"/>
        <v>VERO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7"/>
        <v/>
      </c>
      <c r="E187" s="27" t="str">
        <f t="shared" si="6"/>
        <v/>
      </c>
      <c r="H187" s="7" t="str">
        <f t="shared" si="8"/>
        <v/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7"/>
        <v/>
      </c>
      <c r="E188" s="27" t="str">
        <f t="shared" si="6"/>
        <v/>
      </c>
      <c r="H188" s="7" t="str">
        <f t="shared" si="8"/>
        <v/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7"/>
        <v/>
      </c>
      <c r="E189" s="27" t="str">
        <f t="shared" si="6"/>
        <v/>
      </c>
      <c r="H189" s="7" t="str">
        <f t="shared" si="8"/>
        <v/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7"/>
        <v/>
      </c>
      <c r="E190" s="27" t="str">
        <f t="shared" si="6"/>
        <v/>
      </c>
      <c r="H190" s="7" t="str">
        <f t="shared" si="8"/>
        <v>VERO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7"/>
        <v/>
      </c>
      <c r="E191" s="27" t="str">
        <f t="shared" si="6"/>
        <v/>
      </c>
      <c r="H191" s="7" t="str">
        <f t="shared" si="8"/>
        <v/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7"/>
        <v/>
      </c>
      <c r="E192" s="27" t="str">
        <f t="shared" si="6"/>
        <v/>
      </c>
      <c r="H192" s="7" t="str">
        <f t="shared" si="8"/>
        <v/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7"/>
        <v/>
      </c>
      <c r="E193" s="27" t="str">
        <f t="shared" si="6"/>
        <v/>
      </c>
      <c r="H193" s="7" t="str">
        <f t="shared" si="8"/>
        <v/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7"/>
        <v/>
      </c>
      <c r="E194" s="27" t="str">
        <f t="shared" si="6"/>
        <v/>
      </c>
      <c r="H194" s="7" t="str">
        <f t="shared" si="8"/>
        <v/>
      </c>
    </row>
    <row r="195" spans="1:8" x14ac:dyDescent="0.25">
      <c r="A195" s="7" t="s">
        <v>20</v>
      </c>
      <c r="B195" t="s">
        <v>10</v>
      </c>
      <c r="C195" s="10"/>
      <c r="D195" s="7" t="str">
        <f t="shared" si="7"/>
        <v/>
      </c>
      <c r="E195" s="27" t="str">
        <f t="shared" si="6"/>
        <v/>
      </c>
      <c r="H195" s="7" t="str">
        <f t="shared" si="8"/>
        <v/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7"/>
        <v/>
      </c>
      <c r="E196" s="27" t="str">
        <f t="shared" si="6"/>
        <v/>
      </c>
      <c r="H196" s="7" t="str">
        <f t="shared" si="8"/>
        <v/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7"/>
        <v/>
      </c>
      <c r="E197" s="27" t="str">
        <f t="shared" ref="E197:E260" si="9">IF(A197="HHB",C197*IVA,"")</f>
        <v/>
      </c>
      <c r="H197" s="7" t="str">
        <f t="shared" si="8"/>
        <v/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10">IF(AND(B198="Abbigliamento",C198&gt;300000),"trovato","")</f>
        <v/>
      </c>
      <c r="E198" s="27" t="str">
        <f t="shared" si="9"/>
        <v/>
      </c>
      <c r="H198" s="7" t="str">
        <f t="shared" ref="H198:H261" si="11">IF(AND(B198="Abbigliamento",C198&lt;1000000),"VERO","")</f>
        <v/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10"/>
        <v/>
      </c>
      <c r="E199" s="27" t="str">
        <f t="shared" si="9"/>
        <v/>
      </c>
      <c r="H199" s="7" t="str">
        <f t="shared" si="11"/>
        <v/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10"/>
        <v/>
      </c>
      <c r="E200" s="27" t="str">
        <f t="shared" si="9"/>
        <v/>
      </c>
      <c r="H200" s="7" t="str">
        <f t="shared" si="11"/>
        <v/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10"/>
        <v/>
      </c>
      <c r="E201" s="27" t="str">
        <f t="shared" si="9"/>
        <v/>
      </c>
      <c r="H201" s="7" t="str">
        <f t="shared" si="11"/>
        <v/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10"/>
        <v/>
      </c>
      <c r="E202" s="27" t="str">
        <f t="shared" si="9"/>
        <v/>
      </c>
      <c r="H202" s="7" t="str">
        <f t="shared" si="11"/>
        <v/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10"/>
        <v/>
      </c>
      <c r="E203" s="27" t="str">
        <f t="shared" si="9"/>
        <v/>
      </c>
      <c r="H203" s="7" t="str">
        <f t="shared" si="11"/>
        <v/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10"/>
        <v/>
      </c>
      <c r="E204" s="27" t="str">
        <f t="shared" si="9"/>
        <v/>
      </c>
      <c r="H204" s="7" t="str">
        <f t="shared" si="11"/>
        <v>VERO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10"/>
        <v/>
      </c>
      <c r="E205" s="27" t="str">
        <f t="shared" si="9"/>
        <v/>
      </c>
      <c r="H205" s="7" t="str">
        <f t="shared" si="11"/>
        <v/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10"/>
        <v/>
      </c>
      <c r="E206" s="27" t="str">
        <f t="shared" si="9"/>
        <v/>
      </c>
      <c r="H206" s="7" t="str">
        <f t="shared" si="11"/>
        <v/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10"/>
        <v/>
      </c>
      <c r="E207" s="27" t="str">
        <f t="shared" si="9"/>
        <v/>
      </c>
      <c r="H207" s="7" t="str">
        <f t="shared" si="11"/>
        <v/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10"/>
        <v/>
      </c>
      <c r="E208" s="27" t="str">
        <f t="shared" si="9"/>
        <v/>
      </c>
      <c r="H208" s="7" t="str">
        <f t="shared" si="11"/>
        <v/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10"/>
        <v/>
      </c>
      <c r="E209" s="27" t="str">
        <f t="shared" si="9"/>
        <v/>
      </c>
      <c r="H209" s="7" t="str">
        <f t="shared" si="11"/>
        <v/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10"/>
        <v/>
      </c>
      <c r="E210" s="27" t="str">
        <f t="shared" si="9"/>
        <v/>
      </c>
      <c r="H210" s="7" t="str">
        <f t="shared" si="11"/>
        <v/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10"/>
        <v/>
      </c>
      <c r="E211" s="27" t="str">
        <f t="shared" si="9"/>
        <v/>
      </c>
      <c r="H211" s="7" t="str">
        <f t="shared" si="11"/>
        <v/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10"/>
        <v/>
      </c>
      <c r="E212" s="27" t="str">
        <f t="shared" si="9"/>
        <v/>
      </c>
      <c r="H212" s="7" t="str">
        <f t="shared" si="11"/>
        <v/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10"/>
        <v/>
      </c>
      <c r="E213" s="27" t="str">
        <f t="shared" si="9"/>
        <v/>
      </c>
      <c r="H213" s="7" t="str">
        <f t="shared" si="11"/>
        <v/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10"/>
        <v>trovato</v>
      </c>
      <c r="E214" s="27" t="str">
        <f t="shared" si="9"/>
        <v/>
      </c>
      <c r="H214" s="7" t="str">
        <f t="shared" si="11"/>
        <v>VERO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10"/>
        <v>trovato</v>
      </c>
      <c r="E215" s="27" t="str">
        <f t="shared" si="9"/>
        <v/>
      </c>
      <c r="H215" s="7" t="str">
        <f t="shared" si="11"/>
        <v>VERO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10"/>
        <v>trovato</v>
      </c>
      <c r="E216" s="27" t="str">
        <f t="shared" si="9"/>
        <v/>
      </c>
      <c r="H216" s="7" t="str">
        <f t="shared" si="11"/>
        <v>VERO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10"/>
        <v/>
      </c>
      <c r="E217" s="27" t="str">
        <f t="shared" si="9"/>
        <v/>
      </c>
      <c r="H217" s="7" t="str">
        <f t="shared" si="11"/>
        <v/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10"/>
        <v/>
      </c>
      <c r="E218" s="27" t="str">
        <f t="shared" si="9"/>
        <v/>
      </c>
      <c r="H218" s="7" t="str">
        <f t="shared" si="11"/>
        <v/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10"/>
        <v/>
      </c>
      <c r="E219" s="27" t="str">
        <f t="shared" si="9"/>
        <v/>
      </c>
      <c r="H219" s="7" t="str">
        <f t="shared" si="11"/>
        <v/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10"/>
        <v/>
      </c>
      <c r="E220" s="27" t="str">
        <f t="shared" si="9"/>
        <v/>
      </c>
      <c r="H220" s="7" t="str">
        <f t="shared" si="11"/>
        <v/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10"/>
        <v/>
      </c>
      <c r="E221" s="27" t="str">
        <f t="shared" si="9"/>
        <v/>
      </c>
      <c r="H221" s="7" t="str">
        <f t="shared" si="11"/>
        <v>VERO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10"/>
        <v/>
      </c>
      <c r="E222" s="27" t="str">
        <f t="shared" si="9"/>
        <v/>
      </c>
      <c r="H222" s="7" t="str">
        <f t="shared" si="11"/>
        <v/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10"/>
        <v/>
      </c>
      <c r="E223" s="27" t="str">
        <f t="shared" si="9"/>
        <v/>
      </c>
      <c r="H223" s="7" t="str">
        <f t="shared" si="11"/>
        <v/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10"/>
        <v/>
      </c>
      <c r="E224" s="27" t="str">
        <f t="shared" si="9"/>
        <v/>
      </c>
      <c r="H224" s="7" t="str">
        <f t="shared" si="11"/>
        <v/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10"/>
        <v/>
      </c>
      <c r="E225" s="27" t="str">
        <f t="shared" si="9"/>
        <v/>
      </c>
      <c r="H225" s="7" t="str">
        <f t="shared" si="11"/>
        <v/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10"/>
        <v/>
      </c>
      <c r="E226" s="27" t="str">
        <f t="shared" si="9"/>
        <v/>
      </c>
      <c r="H226" s="7" t="str">
        <f t="shared" si="11"/>
        <v/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10"/>
        <v/>
      </c>
      <c r="E227" s="27" t="str">
        <f t="shared" si="9"/>
        <v/>
      </c>
      <c r="H227" s="7" t="str">
        <f t="shared" si="11"/>
        <v/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10"/>
        <v/>
      </c>
      <c r="E228" s="27" t="str">
        <f t="shared" si="9"/>
        <v/>
      </c>
      <c r="H228" s="7" t="str">
        <f t="shared" si="11"/>
        <v/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10"/>
        <v/>
      </c>
      <c r="E229" s="27" t="str">
        <f t="shared" si="9"/>
        <v/>
      </c>
      <c r="H229" s="7" t="str">
        <f t="shared" si="11"/>
        <v/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10"/>
        <v/>
      </c>
      <c r="E230" s="27" t="str">
        <f t="shared" si="9"/>
        <v/>
      </c>
      <c r="H230" s="7" t="str">
        <f t="shared" si="11"/>
        <v/>
      </c>
    </row>
    <row r="231" spans="1:8" x14ac:dyDescent="0.25">
      <c r="A231" s="7" t="s">
        <v>60</v>
      </c>
      <c r="B231" t="s">
        <v>38</v>
      </c>
      <c r="C231" s="10"/>
      <c r="D231" s="7" t="str">
        <f t="shared" si="10"/>
        <v/>
      </c>
      <c r="E231" s="27" t="str">
        <f t="shared" si="9"/>
        <v/>
      </c>
      <c r="H231" s="7" t="str">
        <f t="shared" si="11"/>
        <v/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10"/>
        <v/>
      </c>
      <c r="E232" s="27" t="str">
        <f t="shared" si="9"/>
        <v/>
      </c>
      <c r="H232" s="7" t="str">
        <f t="shared" si="11"/>
        <v/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10"/>
        <v/>
      </c>
      <c r="E233" s="27" t="str">
        <f t="shared" si="9"/>
        <v/>
      </c>
      <c r="H233" s="7" t="str">
        <f t="shared" si="11"/>
        <v/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10"/>
        <v/>
      </c>
      <c r="E234" s="27" t="str">
        <f t="shared" si="9"/>
        <v/>
      </c>
      <c r="H234" s="7" t="str">
        <f t="shared" si="11"/>
        <v/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10"/>
        <v/>
      </c>
      <c r="E235" s="27" t="str">
        <f t="shared" si="9"/>
        <v/>
      </c>
      <c r="H235" s="7" t="str">
        <f t="shared" si="11"/>
        <v/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10"/>
        <v/>
      </c>
      <c r="E236" s="27" t="str">
        <f t="shared" si="9"/>
        <v/>
      </c>
      <c r="H236" s="7" t="str">
        <f t="shared" si="11"/>
        <v/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10"/>
        <v>trovato</v>
      </c>
      <c r="E237" s="27" t="str">
        <f t="shared" si="9"/>
        <v/>
      </c>
      <c r="H237" s="7" t="str">
        <f t="shared" si="11"/>
        <v>VERO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10"/>
        <v/>
      </c>
      <c r="E238" s="27" t="str">
        <f t="shared" si="9"/>
        <v/>
      </c>
      <c r="H238" s="7" t="str">
        <f t="shared" si="11"/>
        <v/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10"/>
        <v/>
      </c>
      <c r="E239" s="27" t="str">
        <f t="shared" si="9"/>
        <v/>
      </c>
      <c r="H239" s="7" t="str">
        <f t="shared" si="11"/>
        <v/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10"/>
        <v/>
      </c>
      <c r="E240" s="27" t="str">
        <f t="shared" si="9"/>
        <v/>
      </c>
      <c r="H240" s="7" t="str">
        <f t="shared" si="11"/>
        <v/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10"/>
        <v/>
      </c>
      <c r="E241" s="27" t="str">
        <f t="shared" si="9"/>
        <v/>
      </c>
      <c r="H241" s="7" t="str">
        <f t="shared" si="11"/>
        <v/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10"/>
        <v>trovato</v>
      </c>
      <c r="E242" s="27" t="str">
        <f t="shared" si="9"/>
        <v/>
      </c>
      <c r="H242" s="7" t="str">
        <f t="shared" si="11"/>
        <v>VERO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10"/>
        <v>trovato</v>
      </c>
      <c r="E243" s="27" t="str">
        <f t="shared" si="9"/>
        <v/>
      </c>
      <c r="H243" s="7" t="str">
        <f t="shared" si="11"/>
        <v/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10"/>
        <v/>
      </c>
      <c r="E244" s="27">
        <f t="shared" si="9"/>
        <v>293480</v>
      </c>
      <c r="H244" s="7" t="str">
        <f t="shared" si="11"/>
        <v/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10"/>
        <v/>
      </c>
      <c r="E245" s="27" t="str">
        <f t="shared" si="9"/>
        <v/>
      </c>
      <c r="H245" s="7" t="str">
        <f t="shared" si="11"/>
        <v/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10"/>
        <v/>
      </c>
      <c r="E246" s="27" t="str">
        <f t="shared" si="9"/>
        <v/>
      </c>
      <c r="H246" s="7" t="str">
        <f t="shared" si="11"/>
        <v/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10"/>
        <v/>
      </c>
      <c r="E247" s="27" t="str">
        <f t="shared" si="9"/>
        <v/>
      </c>
      <c r="H247" s="7" t="str">
        <f t="shared" si="11"/>
        <v/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10"/>
        <v/>
      </c>
      <c r="E248" s="27" t="str">
        <f t="shared" si="9"/>
        <v/>
      </c>
      <c r="H248" s="7" t="str">
        <f t="shared" si="11"/>
        <v/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10"/>
        <v/>
      </c>
      <c r="E249" s="27">
        <f t="shared" si="9"/>
        <v>141900</v>
      </c>
      <c r="H249" s="7" t="str">
        <f t="shared" si="11"/>
        <v/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10"/>
        <v/>
      </c>
      <c r="E250" s="27" t="str">
        <f t="shared" si="9"/>
        <v/>
      </c>
      <c r="H250" s="7" t="str">
        <f t="shared" si="11"/>
        <v/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10"/>
        <v/>
      </c>
      <c r="E251" s="27" t="str">
        <f t="shared" si="9"/>
        <v/>
      </c>
      <c r="H251" s="7" t="str">
        <f t="shared" si="11"/>
        <v/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10"/>
        <v/>
      </c>
      <c r="E252" s="27" t="str">
        <f t="shared" si="9"/>
        <v/>
      </c>
      <c r="H252" s="7" t="str">
        <f t="shared" si="11"/>
        <v/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10"/>
        <v/>
      </c>
      <c r="E253" s="27" t="str">
        <f t="shared" si="9"/>
        <v/>
      </c>
      <c r="H253" s="7" t="str">
        <f t="shared" si="11"/>
        <v/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10"/>
        <v/>
      </c>
      <c r="E254" s="27" t="str">
        <f t="shared" si="9"/>
        <v/>
      </c>
      <c r="H254" s="7" t="str">
        <f t="shared" si="11"/>
        <v/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10"/>
        <v/>
      </c>
      <c r="E255" s="27" t="str">
        <f t="shared" si="9"/>
        <v/>
      </c>
      <c r="H255" s="7" t="str">
        <f t="shared" si="11"/>
        <v/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10"/>
        <v/>
      </c>
      <c r="E256" s="27" t="str">
        <f t="shared" si="9"/>
        <v/>
      </c>
      <c r="H256" s="7" t="str">
        <f t="shared" si="11"/>
        <v/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10"/>
        <v/>
      </c>
      <c r="E257" s="27" t="str">
        <f t="shared" si="9"/>
        <v/>
      </c>
      <c r="H257" s="7" t="str">
        <f t="shared" si="11"/>
        <v/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10"/>
        <v/>
      </c>
      <c r="E258" s="27" t="str">
        <f t="shared" si="9"/>
        <v/>
      </c>
      <c r="H258" s="7" t="str">
        <f t="shared" si="11"/>
        <v/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10"/>
        <v>trovato</v>
      </c>
      <c r="E259" s="27" t="str">
        <f t="shared" si="9"/>
        <v/>
      </c>
      <c r="H259" s="7" t="str">
        <f t="shared" si="11"/>
        <v>VERO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10"/>
        <v/>
      </c>
      <c r="E260" s="27" t="str">
        <f t="shared" si="9"/>
        <v/>
      </c>
      <c r="H260" s="7" t="str">
        <f t="shared" si="11"/>
        <v/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10"/>
        <v/>
      </c>
      <c r="E261" s="27" t="str">
        <f t="shared" ref="E261:E324" si="12">IF(A261="HHB",C261*IVA,"")</f>
        <v/>
      </c>
      <c r="H261" s="7" t="str">
        <f t="shared" si="11"/>
        <v/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3">IF(AND(B262="Abbigliamento",C262&gt;300000),"trovato","")</f>
        <v/>
      </c>
      <c r="E262" s="27" t="str">
        <f t="shared" si="12"/>
        <v/>
      </c>
      <c r="H262" s="7" t="str">
        <f t="shared" ref="H262:H325" si="14">IF(AND(B262="Abbigliamento",C262&lt;1000000),"VERO","")</f>
        <v/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3"/>
        <v/>
      </c>
      <c r="E263" s="27" t="str">
        <f t="shared" si="12"/>
        <v/>
      </c>
      <c r="H263" s="7" t="str">
        <f t="shared" si="14"/>
        <v/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3"/>
        <v/>
      </c>
      <c r="E264" s="27" t="str">
        <f t="shared" si="12"/>
        <v/>
      </c>
      <c r="H264" s="7" t="str">
        <f t="shared" si="14"/>
        <v/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3"/>
        <v/>
      </c>
      <c r="E265" s="27" t="str">
        <f t="shared" si="12"/>
        <v/>
      </c>
      <c r="H265" s="7" t="str">
        <f t="shared" si="14"/>
        <v>VERO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3"/>
        <v/>
      </c>
      <c r="E266" s="27" t="str">
        <f t="shared" si="12"/>
        <v/>
      </c>
      <c r="H266" s="7" t="str">
        <f t="shared" si="14"/>
        <v/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3"/>
        <v/>
      </c>
      <c r="E267" s="27" t="str">
        <f t="shared" si="12"/>
        <v/>
      </c>
      <c r="H267" s="7" t="str">
        <f t="shared" si="14"/>
        <v/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3"/>
        <v/>
      </c>
      <c r="E268" s="27" t="str">
        <f t="shared" si="12"/>
        <v/>
      </c>
      <c r="H268" s="7" t="str">
        <f t="shared" si="14"/>
        <v/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3"/>
        <v/>
      </c>
      <c r="E269" s="27" t="str">
        <f t="shared" si="12"/>
        <v/>
      </c>
      <c r="H269" s="7" t="str">
        <f t="shared" si="14"/>
        <v>VERO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3"/>
        <v/>
      </c>
      <c r="E270" s="27" t="str">
        <f t="shared" si="12"/>
        <v/>
      </c>
      <c r="H270" s="7" t="str">
        <f t="shared" si="14"/>
        <v/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3"/>
        <v/>
      </c>
      <c r="E271" s="27" t="str">
        <f t="shared" si="12"/>
        <v/>
      </c>
      <c r="H271" s="7" t="str">
        <f t="shared" si="14"/>
        <v/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3"/>
        <v/>
      </c>
      <c r="E272" s="27" t="str">
        <f t="shared" si="12"/>
        <v/>
      </c>
      <c r="H272" s="7" t="str">
        <f t="shared" si="14"/>
        <v/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3"/>
        <v/>
      </c>
      <c r="E273" s="27" t="str">
        <f t="shared" si="12"/>
        <v/>
      </c>
      <c r="H273" s="7" t="str">
        <f t="shared" si="14"/>
        <v/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3"/>
        <v/>
      </c>
      <c r="E274" s="27" t="str">
        <f t="shared" si="12"/>
        <v/>
      </c>
      <c r="H274" s="7" t="str">
        <f t="shared" si="14"/>
        <v/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3"/>
        <v/>
      </c>
      <c r="E275" s="27" t="str">
        <f t="shared" si="12"/>
        <v/>
      </c>
      <c r="H275" s="7" t="str">
        <f t="shared" si="14"/>
        <v/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3"/>
        <v/>
      </c>
      <c r="E276" s="27" t="str">
        <f t="shared" si="12"/>
        <v/>
      </c>
      <c r="H276" s="7" t="str">
        <f t="shared" si="14"/>
        <v/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3"/>
        <v/>
      </c>
      <c r="E277" s="27" t="str">
        <f t="shared" si="12"/>
        <v/>
      </c>
      <c r="H277" s="7" t="str">
        <f t="shared" si="14"/>
        <v/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3"/>
        <v/>
      </c>
      <c r="E278" s="27" t="str">
        <f t="shared" si="12"/>
        <v/>
      </c>
      <c r="H278" s="7" t="str">
        <f t="shared" si="14"/>
        <v/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3"/>
        <v/>
      </c>
      <c r="E279" s="27" t="str">
        <f t="shared" si="12"/>
        <v/>
      </c>
      <c r="H279" s="7" t="str">
        <f t="shared" si="14"/>
        <v/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3"/>
        <v/>
      </c>
      <c r="E280" s="27" t="str">
        <f t="shared" si="12"/>
        <v/>
      </c>
      <c r="H280" s="7" t="str">
        <f t="shared" si="14"/>
        <v/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3"/>
        <v/>
      </c>
      <c r="E281" s="27" t="str">
        <f t="shared" si="12"/>
        <v/>
      </c>
      <c r="H281" s="7" t="str">
        <f t="shared" si="14"/>
        <v/>
      </c>
    </row>
    <row r="282" spans="1:8" x14ac:dyDescent="0.25">
      <c r="A282" s="7" t="s">
        <v>191</v>
      </c>
      <c r="B282" t="s">
        <v>58</v>
      </c>
      <c r="C282" s="10"/>
      <c r="D282" s="7" t="str">
        <f t="shared" si="13"/>
        <v/>
      </c>
      <c r="E282" s="27" t="str">
        <f t="shared" si="12"/>
        <v/>
      </c>
      <c r="H282" s="7" t="str">
        <f t="shared" si="14"/>
        <v/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3"/>
        <v/>
      </c>
      <c r="E283" s="27" t="str">
        <f t="shared" si="12"/>
        <v/>
      </c>
      <c r="H283" s="7" t="str">
        <f t="shared" si="14"/>
        <v>VERO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3"/>
        <v/>
      </c>
      <c r="E284" s="27" t="str">
        <f t="shared" si="12"/>
        <v/>
      </c>
      <c r="H284" s="7" t="str">
        <f t="shared" si="14"/>
        <v/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3"/>
        <v/>
      </c>
      <c r="E285" s="27" t="str">
        <f t="shared" si="12"/>
        <v/>
      </c>
      <c r="H285" s="7" t="str">
        <f t="shared" si="14"/>
        <v/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3"/>
        <v/>
      </c>
      <c r="E286" s="27" t="str">
        <f t="shared" si="12"/>
        <v/>
      </c>
      <c r="H286" s="7" t="str">
        <f t="shared" si="14"/>
        <v/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3"/>
        <v/>
      </c>
      <c r="E287" s="27" t="str">
        <f t="shared" si="12"/>
        <v/>
      </c>
      <c r="H287" s="7" t="str">
        <f t="shared" si="14"/>
        <v/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3"/>
        <v/>
      </c>
      <c r="E288" s="27" t="str">
        <f t="shared" si="12"/>
        <v/>
      </c>
      <c r="H288" s="7" t="str">
        <f t="shared" si="14"/>
        <v/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3"/>
        <v/>
      </c>
      <c r="E289" s="27" t="str">
        <f t="shared" si="12"/>
        <v/>
      </c>
      <c r="H289" s="7" t="str">
        <f t="shared" si="14"/>
        <v/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3"/>
        <v/>
      </c>
      <c r="E290" s="27" t="str">
        <f t="shared" si="12"/>
        <v/>
      </c>
      <c r="H290" s="7" t="str">
        <f t="shared" si="14"/>
        <v/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3"/>
        <v/>
      </c>
      <c r="E291" s="27" t="str">
        <f t="shared" si="12"/>
        <v/>
      </c>
      <c r="H291" s="7" t="str">
        <f t="shared" si="14"/>
        <v/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3"/>
        <v/>
      </c>
      <c r="E292" s="27" t="str">
        <f t="shared" si="12"/>
        <v/>
      </c>
      <c r="H292" s="7" t="str">
        <f t="shared" si="14"/>
        <v/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3"/>
        <v>trovato</v>
      </c>
      <c r="E293" s="27" t="str">
        <f t="shared" si="12"/>
        <v/>
      </c>
      <c r="H293" s="7" t="str">
        <f t="shared" si="14"/>
        <v>VERO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3"/>
        <v>trovato</v>
      </c>
      <c r="E294" s="27" t="str">
        <f t="shared" si="12"/>
        <v/>
      </c>
      <c r="H294" s="7" t="str">
        <f t="shared" si="14"/>
        <v/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3"/>
        <v>trovato</v>
      </c>
      <c r="E295" s="27" t="str">
        <f t="shared" si="12"/>
        <v/>
      </c>
      <c r="H295" s="7" t="str">
        <f t="shared" si="14"/>
        <v>VERO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3"/>
        <v/>
      </c>
      <c r="E296" s="27" t="str">
        <f t="shared" si="12"/>
        <v/>
      </c>
      <c r="H296" s="7" t="str">
        <f t="shared" si="14"/>
        <v/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3"/>
        <v/>
      </c>
      <c r="E297" s="27" t="str">
        <f t="shared" si="12"/>
        <v/>
      </c>
      <c r="H297" s="7" t="str">
        <f t="shared" si="14"/>
        <v/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3"/>
        <v/>
      </c>
      <c r="E298" s="27" t="str">
        <f t="shared" si="12"/>
        <v/>
      </c>
      <c r="H298" s="7" t="str">
        <f t="shared" si="14"/>
        <v/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3"/>
        <v/>
      </c>
      <c r="E299" s="27" t="str">
        <f t="shared" si="12"/>
        <v/>
      </c>
      <c r="H299" s="7" t="str">
        <f t="shared" si="14"/>
        <v/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3"/>
        <v>trovato</v>
      </c>
      <c r="E300" s="27" t="str">
        <f t="shared" si="12"/>
        <v/>
      </c>
      <c r="H300" s="7" t="str">
        <f t="shared" si="14"/>
        <v>VERO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3"/>
        <v/>
      </c>
      <c r="E301" s="27" t="str">
        <f t="shared" si="12"/>
        <v/>
      </c>
      <c r="H301" s="7" t="str">
        <f t="shared" si="14"/>
        <v/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3"/>
        <v/>
      </c>
      <c r="E302" s="27" t="str">
        <f t="shared" si="12"/>
        <v/>
      </c>
      <c r="H302" s="7" t="str">
        <f t="shared" si="14"/>
        <v/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3"/>
        <v/>
      </c>
      <c r="E303" s="27" t="str">
        <f t="shared" si="12"/>
        <v/>
      </c>
      <c r="H303" s="7" t="str">
        <f t="shared" si="14"/>
        <v/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3"/>
        <v/>
      </c>
      <c r="E304" s="27" t="str">
        <f t="shared" si="12"/>
        <v/>
      </c>
      <c r="H304" s="7" t="str">
        <f t="shared" si="14"/>
        <v/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3"/>
        <v/>
      </c>
      <c r="E305" s="27" t="str">
        <f t="shared" si="12"/>
        <v/>
      </c>
      <c r="H305" s="7" t="str">
        <f t="shared" si="14"/>
        <v/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3"/>
        <v/>
      </c>
      <c r="E306" s="27" t="str">
        <f t="shared" si="12"/>
        <v/>
      </c>
      <c r="H306" s="7" t="str">
        <f t="shared" si="14"/>
        <v/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3"/>
        <v/>
      </c>
      <c r="E307" s="27" t="str">
        <f t="shared" si="12"/>
        <v/>
      </c>
      <c r="H307" s="7" t="str">
        <f t="shared" si="14"/>
        <v/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3"/>
        <v/>
      </c>
      <c r="E308" s="27" t="str">
        <f t="shared" si="12"/>
        <v/>
      </c>
      <c r="H308" s="7" t="str">
        <f t="shared" si="14"/>
        <v/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3"/>
        <v/>
      </c>
      <c r="E309" s="27" t="str">
        <f t="shared" si="12"/>
        <v/>
      </c>
      <c r="H309" s="7" t="str">
        <f t="shared" si="14"/>
        <v/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3"/>
        <v/>
      </c>
      <c r="E310" s="27" t="str">
        <f t="shared" si="12"/>
        <v/>
      </c>
      <c r="H310" s="7" t="str">
        <f t="shared" si="14"/>
        <v/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3"/>
        <v/>
      </c>
      <c r="E311" s="27" t="str">
        <f t="shared" si="12"/>
        <v/>
      </c>
      <c r="H311" s="7" t="str">
        <f t="shared" si="14"/>
        <v/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3"/>
        <v/>
      </c>
      <c r="E312" s="27" t="str">
        <f t="shared" si="12"/>
        <v/>
      </c>
      <c r="H312" s="7" t="str">
        <f t="shared" si="14"/>
        <v/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3"/>
        <v/>
      </c>
      <c r="E313" s="27" t="str">
        <f t="shared" si="12"/>
        <v/>
      </c>
      <c r="H313" s="7" t="str">
        <f t="shared" si="14"/>
        <v/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3"/>
        <v/>
      </c>
      <c r="E314" s="27" t="str">
        <f t="shared" si="12"/>
        <v/>
      </c>
      <c r="H314" s="7" t="str">
        <f t="shared" si="14"/>
        <v/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3"/>
        <v/>
      </c>
      <c r="E315" s="27" t="str">
        <f t="shared" si="12"/>
        <v/>
      </c>
      <c r="H315" s="7" t="str">
        <f t="shared" si="14"/>
        <v/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3"/>
        <v>trovato</v>
      </c>
      <c r="E316" s="27" t="str">
        <f t="shared" si="12"/>
        <v/>
      </c>
      <c r="H316" s="7" t="str">
        <f t="shared" si="14"/>
        <v/>
      </c>
    </row>
    <row r="317" spans="1:8" x14ac:dyDescent="0.25">
      <c r="A317" s="7" t="s">
        <v>32</v>
      </c>
      <c r="B317" t="s">
        <v>22</v>
      </c>
      <c r="C317" s="10"/>
      <c r="D317" s="7" t="str">
        <f t="shared" si="13"/>
        <v/>
      </c>
      <c r="E317" s="27" t="str">
        <f t="shared" si="12"/>
        <v/>
      </c>
      <c r="H317" s="7" t="str">
        <f t="shared" si="14"/>
        <v/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3"/>
        <v/>
      </c>
      <c r="E318" s="27" t="str">
        <f t="shared" si="12"/>
        <v/>
      </c>
      <c r="H318" s="7" t="str">
        <f t="shared" si="14"/>
        <v/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3"/>
        <v/>
      </c>
      <c r="E319" s="27" t="str">
        <f t="shared" si="12"/>
        <v/>
      </c>
      <c r="H319" s="7" t="str">
        <f t="shared" si="14"/>
        <v/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3"/>
        <v/>
      </c>
      <c r="E320" s="27" t="str">
        <f t="shared" si="12"/>
        <v/>
      </c>
      <c r="H320" s="7" t="str">
        <f t="shared" si="14"/>
        <v/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3"/>
        <v/>
      </c>
      <c r="E321" s="27" t="str">
        <f t="shared" si="12"/>
        <v/>
      </c>
      <c r="H321" s="7" t="str">
        <f t="shared" si="14"/>
        <v>VERO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3"/>
        <v/>
      </c>
      <c r="E322" s="27" t="str">
        <f t="shared" si="12"/>
        <v/>
      </c>
      <c r="H322" s="7" t="str">
        <f t="shared" si="14"/>
        <v>VERO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3"/>
        <v/>
      </c>
      <c r="E323" s="27">
        <f t="shared" si="12"/>
        <v>18480</v>
      </c>
      <c r="H323" s="7" t="str">
        <f t="shared" si="14"/>
        <v/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3"/>
        <v/>
      </c>
      <c r="E324" s="27" t="str">
        <f t="shared" si="12"/>
        <v/>
      </c>
      <c r="H324" s="7" t="str">
        <f t="shared" si="14"/>
        <v/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3"/>
        <v/>
      </c>
      <c r="E325" s="27" t="str">
        <f t="shared" ref="E325:E340" si="15">IF(A325="HHB",C325*IVA,"")</f>
        <v/>
      </c>
      <c r="H325" s="7" t="str">
        <f t="shared" si="14"/>
        <v/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6">IF(AND(B326="Abbigliamento",C326&gt;300000),"trovato","")</f>
        <v/>
      </c>
      <c r="E326" s="27" t="str">
        <f t="shared" si="15"/>
        <v/>
      </c>
      <c r="H326" s="7" t="str">
        <f t="shared" ref="H326:H340" si="17">IF(AND(B326="Abbigliamento",C326&lt;1000000),"VERO","")</f>
        <v/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6"/>
        <v/>
      </c>
      <c r="E327" s="27" t="str">
        <f t="shared" si="15"/>
        <v/>
      </c>
      <c r="H327" s="7" t="str">
        <f t="shared" si="17"/>
        <v/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6"/>
        <v/>
      </c>
      <c r="E328" s="27">
        <f t="shared" si="15"/>
        <v>0</v>
      </c>
      <c r="H328" s="7" t="str">
        <f t="shared" si="17"/>
        <v/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6"/>
        <v/>
      </c>
      <c r="E329" s="27" t="str">
        <f t="shared" si="15"/>
        <v/>
      </c>
      <c r="H329" s="7" t="str">
        <f t="shared" si="17"/>
        <v/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6"/>
        <v/>
      </c>
      <c r="E330" s="27" t="str">
        <f t="shared" si="15"/>
        <v/>
      </c>
      <c r="H330" s="7" t="str">
        <f t="shared" si="17"/>
        <v/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6"/>
        <v/>
      </c>
      <c r="E331" s="27" t="str">
        <f t="shared" si="15"/>
        <v/>
      </c>
      <c r="H331" s="7" t="str">
        <f t="shared" si="17"/>
        <v/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6"/>
        <v/>
      </c>
      <c r="E332" s="27" t="str">
        <f t="shared" si="15"/>
        <v/>
      </c>
      <c r="H332" s="7" t="str">
        <f t="shared" si="17"/>
        <v/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6"/>
        <v/>
      </c>
      <c r="E333" s="27" t="str">
        <f t="shared" si="15"/>
        <v/>
      </c>
      <c r="H333" s="7" t="str">
        <f t="shared" si="17"/>
        <v/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6"/>
        <v/>
      </c>
      <c r="E334" s="27" t="str">
        <f t="shared" si="15"/>
        <v/>
      </c>
      <c r="H334" s="7" t="str">
        <f t="shared" si="17"/>
        <v/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6"/>
        <v/>
      </c>
      <c r="E335" s="27" t="str">
        <f t="shared" si="15"/>
        <v/>
      </c>
      <c r="H335" s="7" t="str">
        <f t="shared" si="17"/>
        <v/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6"/>
        <v/>
      </c>
      <c r="E336" s="27" t="str">
        <f t="shared" si="15"/>
        <v/>
      </c>
      <c r="H336" s="7" t="str">
        <f t="shared" si="17"/>
        <v/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6"/>
        <v/>
      </c>
      <c r="E337" s="27" t="str">
        <f t="shared" si="15"/>
        <v/>
      </c>
      <c r="H337" s="7" t="str">
        <f t="shared" si="17"/>
        <v/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6"/>
        <v>trovato</v>
      </c>
      <c r="E338" s="27" t="str">
        <f t="shared" si="15"/>
        <v/>
      </c>
      <c r="H338" s="7" t="str">
        <f t="shared" si="17"/>
        <v/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6"/>
        <v/>
      </c>
      <c r="E339" s="27" t="str">
        <f t="shared" si="15"/>
        <v/>
      </c>
      <c r="H339" s="7" t="str">
        <f t="shared" si="17"/>
        <v/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6"/>
        <v/>
      </c>
      <c r="E340" s="27" t="str">
        <f t="shared" si="15"/>
        <v/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1:B1048576">
    <cfRule type="cellIs" dxfId="0" priority="1" operator="equal">
      <formula>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 ca="1">SUMIF(C:D,G3,D:D)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ca="1" si="0">SUMIF(C:D,G4,D:D)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ca="1" si="0"/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ca="1" si="0"/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SUMIF(B:B,G8,D:D)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SUMIF(B:B,G9,D:D)</f>
        <v>50800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1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D14" sqref="D14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5" t="s">
        <v>130</v>
      </c>
      <c r="B2" s="23">
        <v>125</v>
      </c>
      <c r="D2" s="33">
        <f>SUMIF(comuni,"OSSENIGO",abitanti)</f>
        <v>130</v>
      </c>
      <c r="E2" s="33">
        <f>SUMIF(comuni,"AVIO",abitanti)</f>
        <v>5</v>
      </c>
    </row>
    <row r="3" spans="1:5" ht="13.8" thickBot="1" x14ac:dyDescent="0.3">
      <c r="A3" s="23" t="s">
        <v>91</v>
      </c>
      <c r="B3" s="23">
        <v>63</v>
      </c>
    </row>
    <row r="4" spans="1:5" x14ac:dyDescent="0.25">
      <c r="A4" s="23" t="s">
        <v>109</v>
      </c>
      <c r="B4" s="23">
        <v>221</v>
      </c>
      <c r="D4" s="12" t="s">
        <v>196</v>
      </c>
    </row>
    <row r="5" spans="1:5" ht="13.8" thickBot="1" x14ac:dyDescent="0.3">
      <c r="A5" s="23" t="s">
        <v>125</v>
      </c>
      <c r="B5" s="23">
        <v>5</v>
      </c>
      <c r="D5" s="32">
        <f>COUNTIF(abitanti,"&gt;100")</f>
        <v>11</v>
      </c>
    </row>
    <row r="6" spans="1:5" x14ac:dyDescent="0.25">
      <c r="A6" s="23" t="s">
        <v>146</v>
      </c>
      <c r="B6" s="23">
        <v>3</v>
      </c>
      <c r="D6" s="12" t="s">
        <v>197</v>
      </c>
    </row>
    <row r="7" spans="1:5" ht="13.8" thickBot="1" x14ac:dyDescent="0.3">
      <c r="A7" s="23" t="s">
        <v>84</v>
      </c>
      <c r="B7" s="23">
        <v>75</v>
      </c>
      <c r="D7" s="32">
        <f>COUNTIF(comuni,"C*")</f>
        <v>12</v>
      </c>
    </row>
    <row r="8" spans="1:5" ht="12.6" customHeight="1" x14ac:dyDescent="0.25">
      <c r="A8" s="23" t="s">
        <v>99</v>
      </c>
      <c r="B8" s="23">
        <v>35</v>
      </c>
      <c r="D8" s="12" t="s">
        <v>199</v>
      </c>
    </row>
    <row r="9" spans="1:5" ht="13.8" thickBot="1" x14ac:dyDescent="0.3">
      <c r="A9" s="23" t="s">
        <v>126</v>
      </c>
      <c r="B9" s="23">
        <v>5</v>
      </c>
      <c r="D9" s="32">
        <f>COUNTIFS(abitanti,"&gt;10",abitanti,"&lt;100")</f>
        <v>47</v>
      </c>
    </row>
    <row r="10" spans="1:5" x14ac:dyDescent="0.25">
      <c r="A10" s="23" t="s">
        <v>168</v>
      </c>
      <c r="B10" s="23">
        <v>48</v>
      </c>
      <c r="D10" s="12" t="s">
        <v>198</v>
      </c>
    </row>
    <row r="11" spans="1:5" x14ac:dyDescent="0.25">
      <c r="A11" s="23" t="s">
        <v>87</v>
      </c>
      <c r="B11" s="23">
        <v>29</v>
      </c>
      <c r="D11" s="32">
        <f>SUM(abitanti)</f>
        <v>12564</v>
      </c>
    </row>
    <row r="12" spans="1:5" x14ac:dyDescent="0.25">
      <c r="A12" s="23" t="s">
        <v>119</v>
      </c>
      <c r="B12" s="23">
        <v>10</v>
      </c>
    </row>
    <row r="13" spans="1:5" x14ac:dyDescent="0.25">
      <c r="A13" s="23" t="s">
        <v>114</v>
      </c>
      <c r="B13" s="23">
        <v>30</v>
      </c>
    </row>
    <row r="14" spans="1:5" x14ac:dyDescent="0.25">
      <c r="A14" s="23" t="s">
        <v>83</v>
      </c>
      <c r="B14" s="23">
        <v>50</v>
      </c>
    </row>
    <row r="15" spans="1:5" x14ac:dyDescent="0.25">
      <c r="A15" s="23" t="s">
        <v>165</v>
      </c>
      <c r="B15" s="23">
        <v>30</v>
      </c>
    </row>
    <row r="16" spans="1:5" x14ac:dyDescent="0.25">
      <c r="A16" s="23" t="s">
        <v>171</v>
      </c>
      <c r="B16" s="23">
        <v>48</v>
      </c>
    </row>
    <row r="17" spans="1:2" x14ac:dyDescent="0.25">
      <c r="A17" s="23" t="s">
        <v>172</v>
      </c>
      <c r="B17" s="23">
        <v>18</v>
      </c>
    </row>
    <row r="18" spans="1:2" x14ac:dyDescent="0.25">
      <c r="A18" s="23" t="s">
        <v>170</v>
      </c>
      <c r="B18" s="23">
        <v>6</v>
      </c>
    </row>
    <row r="19" spans="1:2" x14ac:dyDescent="0.25">
      <c r="A19" s="23" t="s">
        <v>135</v>
      </c>
      <c r="B19" s="23">
        <v>9</v>
      </c>
    </row>
    <row r="20" spans="1:2" x14ac:dyDescent="0.25">
      <c r="A20" s="23" t="s">
        <v>97</v>
      </c>
      <c r="B20" s="23">
        <v>11</v>
      </c>
    </row>
    <row r="21" spans="1:2" x14ac:dyDescent="0.25">
      <c r="A21" s="23" t="s">
        <v>140</v>
      </c>
      <c r="B21" s="23">
        <v>3</v>
      </c>
    </row>
    <row r="22" spans="1:2" x14ac:dyDescent="0.25">
      <c r="A22" s="23" t="s">
        <v>123</v>
      </c>
      <c r="B22" s="23">
        <v>10</v>
      </c>
    </row>
    <row r="23" spans="1:2" x14ac:dyDescent="0.25">
      <c r="A23" s="23" t="s">
        <v>143</v>
      </c>
      <c r="B23" s="23">
        <v>27</v>
      </c>
    </row>
    <row r="24" spans="1:2" x14ac:dyDescent="0.25">
      <c r="A24" s="23" t="s">
        <v>175</v>
      </c>
      <c r="B24" s="23">
        <v>60</v>
      </c>
    </row>
    <row r="25" spans="1:2" x14ac:dyDescent="0.25">
      <c r="A25" s="23" t="s">
        <v>85</v>
      </c>
      <c r="B25" s="23">
        <v>72</v>
      </c>
    </row>
    <row r="26" spans="1:2" x14ac:dyDescent="0.25">
      <c r="A26" s="23" t="s">
        <v>148</v>
      </c>
      <c r="B26" s="23">
        <v>27</v>
      </c>
    </row>
    <row r="27" spans="1:2" x14ac:dyDescent="0.25">
      <c r="A27" s="23" t="s">
        <v>150</v>
      </c>
      <c r="B27" s="23">
        <v>3</v>
      </c>
    </row>
    <row r="28" spans="1:2" x14ac:dyDescent="0.25">
      <c r="A28" s="23" t="s">
        <v>95</v>
      </c>
      <c r="B28" s="23">
        <v>27</v>
      </c>
    </row>
    <row r="29" spans="1:2" x14ac:dyDescent="0.25">
      <c r="A29" s="23" t="s">
        <v>177</v>
      </c>
      <c r="B29" s="23">
        <v>6</v>
      </c>
    </row>
    <row r="30" spans="1:2" x14ac:dyDescent="0.25">
      <c r="A30" s="23" t="s">
        <v>164</v>
      </c>
      <c r="B30" s="23">
        <v>12</v>
      </c>
    </row>
    <row r="31" spans="1:2" x14ac:dyDescent="0.25">
      <c r="A31" s="23" t="s">
        <v>76</v>
      </c>
      <c r="B31" s="23">
        <v>10</v>
      </c>
    </row>
    <row r="32" spans="1:2" x14ac:dyDescent="0.25">
      <c r="A32" s="23" t="s">
        <v>162</v>
      </c>
      <c r="B32" s="23">
        <v>12</v>
      </c>
    </row>
    <row r="33" spans="1:2" x14ac:dyDescent="0.25">
      <c r="A33" s="23" t="s">
        <v>158</v>
      </c>
      <c r="B33" s="23">
        <v>69</v>
      </c>
    </row>
    <row r="34" spans="1:2" x14ac:dyDescent="0.25">
      <c r="A34" s="23" t="s">
        <v>173</v>
      </c>
      <c r="B34" s="23">
        <v>6</v>
      </c>
    </row>
    <row r="35" spans="1:2" x14ac:dyDescent="0.25">
      <c r="A35" s="23" t="s">
        <v>111</v>
      </c>
      <c r="B35" s="23">
        <v>5</v>
      </c>
    </row>
    <row r="36" spans="1:2" x14ac:dyDescent="0.25">
      <c r="A36" s="23" t="s">
        <v>141</v>
      </c>
      <c r="B36" s="23">
        <v>3</v>
      </c>
    </row>
    <row r="37" spans="1:2" x14ac:dyDescent="0.25">
      <c r="A37" s="23" t="s">
        <v>134</v>
      </c>
      <c r="B37" s="23">
        <v>33</v>
      </c>
    </row>
    <row r="38" spans="1:2" x14ac:dyDescent="0.25">
      <c r="A38" s="23" t="s">
        <v>133</v>
      </c>
      <c r="B38" s="23">
        <v>36</v>
      </c>
    </row>
    <row r="39" spans="1:2" x14ac:dyDescent="0.25">
      <c r="A39" s="23" t="s">
        <v>104</v>
      </c>
      <c r="B39" s="23">
        <v>7</v>
      </c>
    </row>
    <row r="40" spans="1:2" x14ac:dyDescent="0.25">
      <c r="A40" s="23" t="s">
        <v>131</v>
      </c>
      <c r="B40" s="23">
        <v>21</v>
      </c>
    </row>
    <row r="41" spans="1:2" x14ac:dyDescent="0.25">
      <c r="A41" s="23" t="s">
        <v>127</v>
      </c>
      <c r="B41" s="23">
        <v>5</v>
      </c>
    </row>
    <row r="42" spans="1:2" x14ac:dyDescent="0.25">
      <c r="A42" s="23" t="s">
        <v>103</v>
      </c>
      <c r="B42" s="23">
        <v>7</v>
      </c>
    </row>
    <row r="43" spans="1:2" x14ac:dyDescent="0.25">
      <c r="A43" s="23" t="s">
        <v>180</v>
      </c>
      <c r="B43" s="23">
        <v>84</v>
      </c>
    </row>
    <row r="44" spans="1:2" x14ac:dyDescent="0.25">
      <c r="A44" s="23" t="s">
        <v>160</v>
      </c>
      <c r="B44" s="23">
        <v>24</v>
      </c>
    </row>
    <row r="45" spans="1:2" x14ac:dyDescent="0.25">
      <c r="A45" s="23" t="s">
        <v>157</v>
      </c>
      <c r="B45" s="23">
        <v>9</v>
      </c>
    </row>
    <row r="46" spans="1:2" x14ac:dyDescent="0.25">
      <c r="A46" s="23" t="s">
        <v>155</v>
      </c>
      <c r="B46" s="23">
        <v>33</v>
      </c>
    </row>
    <row r="47" spans="1:2" x14ac:dyDescent="0.25">
      <c r="A47" s="23" t="s">
        <v>122</v>
      </c>
      <c r="B47" s="23">
        <v>100</v>
      </c>
    </row>
    <row r="48" spans="1:2" x14ac:dyDescent="0.25">
      <c r="A48" s="23" t="s">
        <v>151</v>
      </c>
      <c r="B48" s="23">
        <v>6</v>
      </c>
    </row>
    <row r="49" spans="1:2" x14ac:dyDescent="0.25">
      <c r="A49" s="23" t="s">
        <v>154</v>
      </c>
      <c r="B49" s="23">
        <v>3</v>
      </c>
    </row>
    <row r="50" spans="1:2" x14ac:dyDescent="0.25">
      <c r="A50" s="23" t="s">
        <v>120</v>
      </c>
      <c r="B50" s="23">
        <v>5</v>
      </c>
    </row>
    <row r="51" spans="1:2" x14ac:dyDescent="0.25">
      <c r="A51" s="23" t="s">
        <v>179</v>
      </c>
      <c r="B51" s="23">
        <v>30</v>
      </c>
    </row>
    <row r="52" spans="1:2" x14ac:dyDescent="0.25">
      <c r="A52" s="23" t="s">
        <v>130</v>
      </c>
      <c r="B52" s="23">
        <v>5</v>
      </c>
    </row>
    <row r="53" spans="1:2" x14ac:dyDescent="0.25">
      <c r="A53" s="23" t="s">
        <v>93</v>
      </c>
      <c r="B53" s="23">
        <v>9</v>
      </c>
    </row>
    <row r="54" spans="1:2" x14ac:dyDescent="0.25">
      <c r="A54" s="23" t="s">
        <v>81</v>
      </c>
      <c r="B54" s="23">
        <v>7</v>
      </c>
    </row>
    <row r="55" spans="1:2" x14ac:dyDescent="0.25">
      <c r="A55" s="23" t="s">
        <v>174</v>
      </c>
      <c r="B55" s="23">
        <v>138</v>
      </c>
    </row>
    <row r="56" spans="1:2" x14ac:dyDescent="0.25">
      <c r="A56" s="23" t="s">
        <v>128</v>
      </c>
      <c r="B56" s="23">
        <v>5</v>
      </c>
    </row>
    <row r="57" spans="1:2" x14ac:dyDescent="0.25">
      <c r="A57" s="23" t="s">
        <v>142</v>
      </c>
      <c r="B57" s="23">
        <v>3</v>
      </c>
    </row>
    <row r="58" spans="1:2" x14ac:dyDescent="0.25">
      <c r="A58" s="23" t="s">
        <v>124</v>
      </c>
      <c r="B58" s="23">
        <v>30</v>
      </c>
    </row>
    <row r="59" spans="1:2" x14ac:dyDescent="0.25">
      <c r="A59" s="23" t="s">
        <v>78</v>
      </c>
      <c r="B59" s="23">
        <v>101</v>
      </c>
    </row>
    <row r="60" spans="1:2" x14ac:dyDescent="0.25">
      <c r="A60" s="23" t="s">
        <v>92</v>
      </c>
      <c r="B60" s="23">
        <v>145</v>
      </c>
    </row>
    <row r="61" spans="1:2" x14ac:dyDescent="0.25">
      <c r="A61" s="23" t="s">
        <v>90</v>
      </c>
      <c r="B61" s="23">
        <v>23</v>
      </c>
    </row>
    <row r="62" spans="1:2" x14ac:dyDescent="0.25">
      <c r="A62" s="23" t="s">
        <v>176</v>
      </c>
      <c r="B62" s="23">
        <v>24</v>
      </c>
    </row>
    <row r="63" spans="1:2" x14ac:dyDescent="0.25">
      <c r="A63" s="23" t="s">
        <v>88</v>
      </c>
      <c r="B63" s="23">
        <v>28</v>
      </c>
    </row>
    <row r="64" spans="1:2" x14ac:dyDescent="0.25">
      <c r="A64" s="23" t="s">
        <v>108</v>
      </c>
      <c r="B64" s="23">
        <v>7</v>
      </c>
    </row>
    <row r="65" spans="1:2" x14ac:dyDescent="0.25">
      <c r="A65" s="23" t="s">
        <v>153</v>
      </c>
      <c r="B65" s="23">
        <v>6</v>
      </c>
    </row>
    <row r="66" spans="1:2" x14ac:dyDescent="0.25">
      <c r="A66" s="23" t="s">
        <v>149</v>
      </c>
      <c r="B66" s="23">
        <v>3</v>
      </c>
    </row>
    <row r="67" spans="1:2" x14ac:dyDescent="0.25">
      <c r="A67" s="23" t="s">
        <v>117</v>
      </c>
      <c r="B67" s="23">
        <v>5</v>
      </c>
    </row>
    <row r="68" spans="1:2" x14ac:dyDescent="0.25">
      <c r="A68" s="23" t="s">
        <v>181</v>
      </c>
      <c r="B68" s="23">
        <v>48</v>
      </c>
    </row>
    <row r="69" spans="1:2" x14ac:dyDescent="0.25">
      <c r="A69" s="23" t="s">
        <v>145</v>
      </c>
      <c r="B69" s="23">
        <v>6</v>
      </c>
    </row>
    <row r="70" spans="1:2" x14ac:dyDescent="0.25">
      <c r="A70" s="23" t="s">
        <v>110</v>
      </c>
      <c r="B70" s="23">
        <v>245</v>
      </c>
    </row>
    <row r="71" spans="1:2" x14ac:dyDescent="0.25">
      <c r="A71" s="23" t="s">
        <v>182</v>
      </c>
      <c r="B71" s="23">
        <v>6</v>
      </c>
    </row>
    <row r="72" spans="1:2" x14ac:dyDescent="0.25">
      <c r="A72" s="23" t="s">
        <v>159</v>
      </c>
      <c r="B72" s="23">
        <v>30</v>
      </c>
    </row>
    <row r="73" spans="1:2" x14ac:dyDescent="0.25">
      <c r="A73" s="23" t="s">
        <v>89</v>
      </c>
      <c r="B73" s="23">
        <v>27</v>
      </c>
    </row>
    <row r="74" spans="1:2" x14ac:dyDescent="0.25">
      <c r="A74" s="23" t="s">
        <v>118</v>
      </c>
      <c r="B74" s="23">
        <v>5</v>
      </c>
    </row>
    <row r="75" spans="1:2" x14ac:dyDescent="0.25">
      <c r="A75" s="23" t="s">
        <v>112</v>
      </c>
      <c r="B75" s="23">
        <v>153</v>
      </c>
    </row>
    <row r="76" spans="1:2" x14ac:dyDescent="0.25">
      <c r="A76" s="23" t="s">
        <v>178</v>
      </c>
      <c r="B76" s="23">
        <v>6</v>
      </c>
    </row>
    <row r="77" spans="1:2" x14ac:dyDescent="0.25">
      <c r="A77" s="23" t="s">
        <v>116</v>
      </c>
      <c r="B77" s="23">
        <v>10</v>
      </c>
    </row>
    <row r="78" spans="1:2" x14ac:dyDescent="0.25">
      <c r="A78" s="23" t="s">
        <v>113</v>
      </c>
      <c r="B78" s="23">
        <v>30</v>
      </c>
    </row>
    <row r="79" spans="1:2" x14ac:dyDescent="0.25">
      <c r="A79" s="23" t="s">
        <v>100</v>
      </c>
      <c r="B79" s="23">
        <v>28</v>
      </c>
    </row>
    <row r="80" spans="1:2" x14ac:dyDescent="0.25">
      <c r="A80" s="23" t="s">
        <v>107</v>
      </c>
      <c r="B80" s="23">
        <v>7</v>
      </c>
    </row>
    <row r="81" spans="1:2" x14ac:dyDescent="0.25">
      <c r="A81" s="23" t="s">
        <v>129</v>
      </c>
      <c r="B81" s="23">
        <v>10</v>
      </c>
    </row>
    <row r="82" spans="1:2" x14ac:dyDescent="0.25">
      <c r="A82" s="23" t="s">
        <v>115</v>
      </c>
      <c r="B82" s="23">
        <v>15</v>
      </c>
    </row>
    <row r="83" spans="1:2" x14ac:dyDescent="0.25">
      <c r="A83" s="23" t="s">
        <v>156</v>
      </c>
      <c r="B83" s="23">
        <v>15</v>
      </c>
    </row>
    <row r="84" spans="1:2" x14ac:dyDescent="0.25">
      <c r="A84" s="23" t="s">
        <v>98</v>
      </c>
      <c r="B84" s="23">
        <v>3</v>
      </c>
    </row>
    <row r="85" spans="1:2" x14ac:dyDescent="0.25">
      <c r="A85" s="23" t="s">
        <v>139</v>
      </c>
      <c r="B85" s="23">
        <v>3</v>
      </c>
    </row>
    <row r="86" spans="1:2" x14ac:dyDescent="0.25">
      <c r="A86" s="23" t="s">
        <v>132</v>
      </c>
      <c r="B86" s="23">
        <v>6</v>
      </c>
    </row>
    <row r="87" spans="1:2" x14ac:dyDescent="0.25">
      <c r="A87" s="23" t="s">
        <v>167</v>
      </c>
      <c r="B87" s="23">
        <v>6</v>
      </c>
    </row>
    <row r="88" spans="1:2" x14ac:dyDescent="0.25">
      <c r="A88" s="23" t="s">
        <v>80</v>
      </c>
      <c r="B88" s="23">
        <v>5</v>
      </c>
    </row>
    <row r="89" spans="1:2" x14ac:dyDescent="0.25">
      <c r="A89" s="23" t="s">
        <v>161</v>
      </c>
      <c r="B89" s="23">
        <v>33</v>
      </c>
    </row>
    <row r="90" spans="1:2" x14ac:dyDescent="0.25">
      <c r="A90" s="23" t="s">
        <v>82</v>
      </c>
      <c r="B90" s="23">
        <v>143</v>
      </c>
    </row>
    <row r="91" spans="1:2" x14ac:dyDescent="0.25">
      <c r="A91" s="23" t="s">
        <v>166</v>
      </c>
      <c r="B91" s="23">
        <v>6</v>
      </c>
    </row>
    <row r="92" spans="1:2" x14ac:dyDescent="0.25">
      <c r="A92" s="23" t="s">
        <v>169</v>
      </c>
      <c r="B92" s="23">
        <v>6</v>
      </c>
    </row>
    <row r="93" spans="1:2" x14ac:dyDescent="0.25">
      <c r="A93" s="23" t="s">
        <v>121</v>
      </c>
      <c r="B93" s="23">
        <v>35</v>
      </c>
    </row>
    <row r="94" spans="1:2" x14ac:dyDescent="0.25">
      <c r="A94" s="23" t="s">
        <v>86</v>
      </c>
      <c r="B94" s="23">
        <v>396</v>
      </c>
    </row>
    <row r="95" spans="1:2" x14ac:dyDescent="0.25">
      <c r="A95" s="23" t="s">
        <v>106</v>
      </c>
      <c r="B95" s="23">
        <v>14</v>
      </c>
    </row>
    <row r="96" spans="1:2" x14ac:dyDescent="0.25">
      <c r="A96" s="23" t="s">
        <v>183</v>
      </c>
      <c r="B96" s="23">
        <v>8879</v>
      </c>
    </row>
    <row r="97" spans="1:2" x14ac:dyDescent="0.25">
      <c r="A97" s="23" t="s">
        <v>144</v>
      </c>
      <c r="B97" s="23">
        <v>6</v>
      </c>
    </row>
    <row r="98" spans="1:2" x14ac:dyDescent="0.25">
      <c r="A98" s="23" t="s">
        <v>136</v>
      </c>
      <c r="B98" s="23">
        <v>3</v>
      </c>
    </row>
    <row r="99" spans="1:2" x14ac:dyDescent="0.25">
      <c r="A99" s="23" t="s">
        <v>147</v>
      </c>
      <c r="B99" s="23">
        <v>3</v>
      </c>
    </row>
    <row r="100" spans="1:2" x14ac:dyDescent="0.25">
      <c r="A100" s="23" t="s">
        <v>105</v>
      </c>
      <c r="B100" s="23">
        <v>42</v>
      </c>
    </row>
    <row r="101" spans="1:2" x14ac:dyDescent="0.25">
      <c r="A101" s="23" t="s">
        <v>137</v>
      </c>
      <c r="B101" s="23">
        <v>3</v>
      </c>
    </row>
    <row r="102" spans="1:2" x14ac:dyDescent="0.25">
      <c r="A102" s="23" t="s">
        <v>96</v>
      </c>
      <c r="B102" s="23">
        <v>12</v>
      </c>
    </row>
    <row r="103" spans="1:2" x14ac:dyDescent="0.25">
      <c r="A103" s="23" t="s">
        <v>102</v>
      </c>
      <c r="B103" s="23">
        <v>14</v>
      </c>
    </row>
    <row r="104" spans="1:2" x14ac:dyDescent="0.25">
      <c r="A104" s="23" t="s">
        <v>101</v>
      </c>
      <c r="B104" s="23">
        <v>14</v>
      </c>
    </row>
    <row r="105" spans="1:2" x14ac:dyDescent="0.25">
      <c r="A105" s="23" t="s">
        <v>94</v>
      </c>
      <c r="B105" s="23">
        <v>29</v>
      </c>
    </row>
    <row r="106" spans="1:2" x14ac:dyDescent="0.25">
      <c r="A106" s="23" t="s">
        <v>163</v>
      </c>
      <c r="B106" s="23">
        <v>12</v>
      </c>
    </row>
    <row r="107" spans="1:2" x14ac:dyDescent="0.25">
      <c r="A107" s="23" t="s">
        <v>79</v>
      </c>
      <c r="B107" s="23">
        <v>102</v>
      </c>
    </row>
    <row r="108" spans="1:2" x14ac:dyDescent="0.25">
      <c r="A108" s="23" t="s">
        <v>77</v>
      </c>
      <c r="B108" s="23">
        <v>9</v>
      </c>
    </row>
    <row r="109" spans="1:2" x14ac:dyDescent="0.25">
      <c r="A109" s="23" t="s">
        <v>138</v>
      </c>
      <c r="B109" s="23">
        <v>3</v>
      </c>
    </row>
    <row r="110" spans="1:2" x14ac:dyDescent="0.2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32</vt:i4>
      </vt:variant>
    </vt:vector>
  </HeadingPairs>
  <TitlesOfParts>
    <vt:vector size="35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Enrico Turchetto</cp:lastModifiedBy>
  <cp:revision>1</cp:revision>
  <cp:lastPrinted>2021-07-07T07:22:11Z</cp:lastPrinted>
  <dcterms:created xsi:type="dcterms:W3CDTF">2005-04-12T12:35:30Z</dcterms:created>
  <dcterms:modified xsi:type="dcterms:W3CDTF">2023-12-13T20:20:11Z</dcterms:modified>
  <cp:category>Excel;Corsi Excel</cp:category>
</cp:coreProperties>
</file>