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C7B58844-7338-47D8-92A3-083B59AE34F7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prioridad'!$A$2:$CG$32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5" l="1"/>
  <c r="K22" i="5"/>
  <c r="K26" i="5"/>
  <c r="K16" i="5"/>
  <c r="K15" i="5"/>
  <c r="K10" i="5"/>
  <c r="K6" i="5"/>
  <c r="K4" i="5"/>
  <c r="K9" i="5"/>
  <c r="K3" i="5"/>
  <c r="K5" i="5"/>
  <c r="K8" i="5"/>
  <c r="K7" i="5"/>
</calcChain>
</file>

<file path=xl/sharedStrings.xml><?xml version="1.0" encoding="utf-8"?>
<sst xmlns="http://schemas.openxmlformats.org/spreadsheetml/2006/main" count="13300" uniqueCount="1889">
  <si>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</si>
  <si>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</si>
  <si>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</si>
  <si>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</si>
  <si>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</si>
  <si>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</si>
  <si>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</si>
  <si>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</si>
  <si>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</si>
  <si>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</si>
  <si>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</si>
  <si>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</si>
  <si>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</si>
  <si>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</si>
  <si>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</si>
  <si>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</si>
  <si>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</si>
  <si>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</si>
  <si>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</si>
  <si>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</si>
  <si>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</si>
  <si>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</si>
  <si>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</si>
  <si>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</si>
  <si>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</si>
  <si>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</si>
  <si>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</si>
  <si>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</si>
  <si>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</si>
  <si>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</si>
  <si>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</si>
  <si>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</si>
  <si>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</si>
  <si>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</si>
  <si>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</si>
  <si>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</si>
  <si>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</si>
  <si>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</si>
  <si>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</si>
  <si>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</si>
  <si>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</si>
  <si>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</si>
  <si>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</si>
  <si>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</si>
  <si>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</si>
  <si>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</si>
  <si>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</si>
  <si>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</si>
  <si>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</si>
  <si>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</si>
  <si>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</si>
  <si>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</si>
  <si>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</si>
  <si>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</si>
  <si>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</si>
  <si>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</si>
  <si>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</si>
  <si>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</si>
  <si>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</si>
  <si>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</si>
  <si>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</si>
  <si>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</si>
  <si>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</si>
  <si>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</si>
  <si>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</si>
  <si>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</si>
  <si>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</si>
  <si>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</si>
  <si>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</si>
  <si>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</si>
  <si>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</si>
  <si>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</si>
  <si>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</si>
  <si>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</si>
  <si>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</si>
  <si>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</si>
  <si>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</si>
  <si>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</si>
  <si>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</si>
  <si>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</si>
  <si>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</si>
  <si>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</si>
  <si>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</si>
  <si>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</si>
  <si>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</si>
  <si>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</si>
  <si>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</si>
  <si>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</si>
  <si>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</si>
  <si>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</si>
  <si>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</si>
  <si>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</si>
  <si>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</si>
  <si>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</si>
  <si>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</si>
  <si>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</si>
  <si>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</si>
  <si>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</si>
  <si>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</si>
  <si>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</si>
  <si>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</si>
  <si>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</si>
  <si>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</si>
  <si>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</si>
  <si>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</si>
  <si>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</si>
  <si>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</si>
  <si>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</si>
  <si>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</si>
  <si>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</si>
  <si>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</si>
  <si>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</si>
  <si>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</si>
  <si>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</si>
  <si>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</si>
  <si>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</si>
  <si>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</si>
  <si>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</si>
  <si>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</si>
  <si>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</si>
  <si>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</si>
  <si>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</si>
  <si>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</si>
  <si>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</si>
  <si>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</si>
  <si>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</si>
  <si>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</si>
  <si>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</si>
  <si>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</si>
  <si>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</si>
  <si>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</si>
  <si>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</si>
  <si>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</si>
  <si>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</si>
  <si>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</si>
  <si>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</si>
  <si>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</si>
  <si>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</si>
  <si>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</si>
  <si>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</si>
  <si>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</si>
  <si>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</si>
  <si>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</si>
  <si>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</si>
  <si>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</si>
  <si>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</si>
  <si>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</si>
  <si>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</si>
  <si>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</si>
  <si>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</si>
  <si>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</si>
  <si>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</si>
  <si>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</si>
  <si>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</si>
  <si>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</si>
  <si>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</si>
  <si>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</si>
  <si>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</si>
  <si>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</si>
  <si>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</si>
  <si>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</si>
  <si>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</si>
  <si>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</si>
  <si>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</si>
  <si>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</si>
  <si>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</si>
  <si>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</si>
  <si>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</si>
  <si>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</si>
  <si>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</si>
  <si>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</si>
  <si>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</si>
  <si>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</si>
  <si>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</si>
  <si>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</si>
  <si>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</si>
  <si>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</si>
  <si>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</si>
  <si>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</si>
  <si>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</si>
  <si>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</si>
  <si>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</si>
  <si>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</si>
  <si>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</si>
  <si>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</si>
  <si>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</si>
  <si>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</si>
  <si>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</si>
  <si>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</si>
  <si>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</si>
  <si>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</si>
  <si>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</si>
  <si>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</si>
  <si>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</si>
  <si>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</si>
  <si>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</si>
  <si>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</si>
  <si>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</si>
  <si>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</si>
  <si>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</si>
  <si>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</si>
  <si>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</si>
  <si>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</si>
  <si>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</si>
  <si>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</si>
  <si>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</si>
  <si>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</si>
  <si>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</si>
  <si>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</si>
  <si>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</si>
  <si>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</si>
  <si>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</si>
  <si>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</si>
  <si>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</si>
  <si>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</si>
  <si>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</si>
  <si>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</si>
  <si>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</si>
  <si>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</si>
  <si>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</si>
  <si>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</si>
  <si>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</si>
  <si>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</si>
  <si>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</si>
  <si>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</si>
  <si>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</si>
  <si>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</si>
  <si>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</si>
  <si>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</si>
  <si>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</si>
  <si>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</si>
  <si>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</si>
  <si>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</si>
  <si>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</si>
  <si>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</si>
  <si>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</si>
  <si>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</si>
  <si>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</si>
  <si>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</si>
  <si>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</si>
  <si>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</si>
  <si>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</si>
  <si>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</si>
  <si>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</si>
  <si>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</si>
  <si>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</si>
  <si>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</si>
  <si>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</si>
  <si>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</si>
  <si>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</si>
  <si>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</si>
  <si>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</si>
  <si>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</si>
  <si>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</si>
  <si>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</si>
  <si>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</si>
  <si>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</si>
  <si>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</si>
  <si>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</si>
  <si>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</si>
  <si>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</si>
  <si>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</si>
  <si>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</si>
  <si>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</si>
  <si>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</si>
  <si>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</si>
  <si>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</si>
  <si>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</si>
  <si>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</si>
  <si>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</si>
  <si>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</si>
  <si>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</si>
  <si>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</si>
  <si>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</si>
  <si>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</si>
  <si>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</si>
  <si>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</si>
  <si>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</si>
  <si>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</si>
  <si>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</si>
  <si>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</si>
  <si>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</si>
  <si>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</si>
  <si>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</si>
  <si>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</si>
  <si>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</si>
  <si>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</si>
  <si>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</si>
  <si>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</si>
  <si>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</si>
  <si>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</si>
  <si>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</si>
  <si>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</si>
  <si>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</si>
  <si>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</si>
  <si>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</si>
  <si>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</si>
  <si>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</si>
  <si>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</si>
  <si>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</si>
  <si>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</si>
  <si>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</si>
  <si>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</si>
  <si>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</si>
  <si>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</si>
  <si>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</si>
  <si>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</si>
  <si>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</si>
  <si>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</si>
  <si>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</si>
  <si>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</si>
  <si>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</si>
  <si>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</si>
  <si>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</si>
  <si>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</si>
  <si>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</si>
  <si>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</si>
  <si>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</si>
  <si>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</si>
  <si>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</si>
  <si>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</si>
  <si>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</si>
  <si>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</si>
  <si>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</si>
  <si>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</si>
  <si>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</si>
  <si>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</si>
  <si>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</si>
  <si>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</si>
  <si>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</si>
  <si>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</si>
  <si>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</si>
  <si>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</si>
  <si>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</si>
  <si>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</si>
  <si>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</si>
  <si>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</si>
  <si>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</si>
  <si>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</si>
  <si>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</si>
  <si>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</si>
  <si>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</si>
  <si>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</si>
  <si>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</si>
  <si>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</si>
  <si>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</si>
  <si>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</si>
  <si>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</si>
  <si>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</si>
  <si>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</si>
  <si>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</si>
  <si>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</si>
  <si>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</si>
  <si>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</si>
  <si>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</si>
  <si>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</si>
  <si>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</si>
  <si>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</si>
  <si>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</si>
  <si>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</si>
  <si>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</si>
  <si>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</si>
  <si>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</si>
  <si>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</si>
  <si>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</si>
  <si>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</si>
  <si>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</si>
  <si>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</si>
  <si>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</si>
  <si>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</si>
  <si>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</si>
  <si>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</si>
  <si>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</si>
  <si>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</si>
  <si>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</si>
  <si>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</si>
  <si>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</si>
  <si>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</si>
  <si>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</si>
  <si>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</si>
  <si>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</si>
  <si>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</si>
  <si>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</si>
  <si>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</si>
  <si>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</si>
  <si>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</si>
  <si>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</si>
  <si>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</si>
  <si>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</si>
  <si>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</si>
  <si>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</si>
  <si>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</si>
  <si>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</si>
  <si>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</si>
  <si>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</si>
  <si>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</si>
  <si>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</si>
  <si>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</si>
  <si>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</si>
  <si>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</si>
  <si>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</si>
  <si>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</si>
  <si>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</si>
  <si>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</si>
  <si>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</si>
  <si>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</si>
  <si>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</si>
  <si>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</si>
  <si>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</si>
  <si>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</si>
  <si>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</si>
  <si>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</si>
  <si>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</si>
  <si>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</si>
  <si>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</si>
  <si>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</si>
  <si>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</si>
  <si>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</si>
  <si>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</si>
  <si>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</si>
  <si>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</si>
  <si>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</si>
  <si>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</si>
  <si>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</si>
  <si>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</si>
  <si>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</si>
  <si>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</si>
  <si>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</si>
  <si>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</si>
  <si>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</si>
  <si>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</si>
  <si>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</si>
  <si>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</si>
  <si>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</si>
  <si>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</si>
  <si>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</si>
  <si>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</si>
  <si>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</si>
  <si>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</si>
  <si>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</si>
  <si>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</si>
  <si>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</si>
  <si>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</si>
  <si>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</si>
  <si>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</si>
  <si>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</si>
  <si>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</si>
  <si>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</si>
  <si>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</si>
  <si>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</si>
  <si>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</si>
  <si>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</si>
  <si>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</si>
  <si>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</si>
  <si>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</si>
  <si>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</si>
  <si>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</si>
  <si>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</si>
  <si>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</si>
  <si>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</si>
  <si>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</si>
  <si>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</si>
  <si>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</si>
  <si>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</si>
  <si>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</si>
  <si>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</si>
  <si>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</si>
  <si>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</si>
  <si>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</si>
  <si>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</si>
  <si>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</si>
  <si>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</si>
  <si>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</si>
  <si>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</si>
  <si>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</si>
  <si>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</si>
  <si>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</si>
  <si>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</si>
  <si>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</si>
  <si>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</si>
  <si>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</si>
  <si>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</si>
  <si>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</si>
  <si>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</si>
  <si>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</si>
  <si>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</si>
  <si>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</si>
  <si>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</si>
  <si>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</si>
  <si>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</si>
  <si>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</si>
  <si>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</si>
  <si>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</si>
  <si>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</si>
  <si>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</si>
  <si>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</si>
  <si>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</si>
  <si>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</si>
  <si>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</si>
  <si>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</si>
  <si>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</si>
  <si>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</si>
  <si>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</si>
  <si>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</si>
  <si>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</si>
  <si>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</si>
  <si>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</si>
  <si>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</si>
  <si>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</si>
  <si>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</si>
  <si>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</si>
  <si>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</si>
  <si>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</si>
  <si>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</si>
  <si>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</si>
  <si>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</si>
  <si>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</si>
  <si>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</si>
  <si>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</si>
  <si>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</si>
  <si>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</si>
  <si>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</si>
  <si>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</si>
  <si>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</si>
  <si>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</si>
  <si>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</si>
  <si>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</si>
  <si>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</si>
  <si>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</si>
  <si>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</si>
  <si>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</si>
  <si>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</si>
  <si>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</si>
  <si>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</si>
  <si>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</si>
  <si>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</si>
  <si>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</si>
  <si>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</si>
  <si>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</si>
  <si>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</si>
  <si>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</si>
  <si>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</si>
  <si>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</si>
  <si>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</si>
  <si>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</si>
  <si>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</si>
  <si>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</si>
  <si>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</si>
  <si>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</si>
  <si>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</si>
  <si>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</si>
  <si>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</si>
  <si>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</si>
  <si>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</si>
  <si>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</si>
  <si>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</si>
  <si>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</si>
  <si>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</si>
  <si>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</si>
  <si>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</si>
  <si>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</si>
  <si>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</si>
  <si>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</si>
  <si>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</si>
  <si>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</si>
  <si>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</si>
  <si>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</si>
  <si>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</si>
  <si>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</si>
  <si>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</si>
  <si>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</si>
  <si>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</si>
  <si>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</si>
  <si>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</si>
  <si>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</si>
  <si>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</si>
  <si>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</si>
  <si>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</si>
  <si>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</si>
  <si>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</si>
  <si>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</si>
  <si>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</si>
  <si>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</si>
  <si>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</si>
  <si>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</si>
  <si>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</si>
  <si>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</si>
  <si>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</si>
  <si>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</si>
  <si>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</si>
  <si>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</si>
  <si>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</si>
  <si>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</si>
  <si>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</si>
  <si>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</si>
  <si>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</si>
  <si>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</si>
  <si>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</si>
  <si>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</si>
  <si>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</si>
  <si>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</si>
  <si>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</si>
  <si>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</si>
  <si>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</si>
  <si>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</si>
  <si>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</si>
  <si>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</si>
  <si>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</si>
  <si>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</si>
  <si>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</si>
  <si>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</si>
  <si>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</si>
  <si>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</si>
  <si>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</si>
  <si>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</si>
  <si>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</si>
  <si>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</si>
  <si>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</si>
  <si>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</si>
  <si>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</si>
  <si>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</si>
  <si>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</si>
  <si>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</si>
  <si>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</si>
  <si>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</si>
  <si>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</si>
  <si>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</si>
  <si>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</si>
  <si>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</si>
  <si>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</si>
  <si>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</si>
  <si>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</si>
  <si>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</si>
  <si>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</si>
  <si>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</si>
  <si>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</si>
  <si>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</si>
  <si>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</si>
  <si>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</si>
  <si>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</si>
  <si>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</si>
  <si>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</si>
  <si>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</si>
  <si>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</si>
  <si>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</si>
  <si>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</si>
  <si>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</si>
  <si>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</si>
  <si>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</si>
  <si>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</si>
  <si>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</si>
  <si>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</si>
  <si>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</si>
  <si>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</si>
  <si>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</si>
  <si>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</si>
  <si>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</si>
  <si>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</si>
  <si>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</si>
  <si>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</si>
  <si>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</si>
  <si>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</si>
  <si>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</si>
  <si>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</si>
  <si>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</si>
  <si>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</si>
  <si>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</si>
  <si>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</si>
  <si>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</si>
  <si>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</si>
  <si>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</si>
  <si>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</si>
  <si>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</si>
  <si>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</si>
  <si>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</si>
  <si>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</si>
  <si>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</si>
  <si>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</si>
  <si>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</si>
  <si>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</si>
  <si>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</si>
  <si>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</si>
  <si>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</si>
  <si>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</si>
  <si>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</si>
  <si>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</si>
  <si>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</si>
  <si>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</si>
  <si>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</si>
  <si>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</si>
  <si>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</si>
  <si>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</si>
  <si>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</si>
  <si>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</si>
  <si>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</si>
  <si>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</si>
  <si>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</si>
  <si>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</si>
  <si>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</si>
  <si>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</si>
  <si>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</si>
  <si>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</si>
  <si>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</si>
  <si>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</si>
  <si>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</si>
  <si>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</si>
  <si>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</si>
  <si>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</si>
  <si>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</si>
  <si>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</si>
  <si>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</si>
  <si>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</si>
  <si>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</si>
  <si>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</si>
  <si>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</si>
  <si>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</si>
  <si>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</si>
  <si>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</si>
  <si>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</si>
  <si>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</si>
  <si>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</si>
  <si>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</si>
  <si>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</si>
  <si>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</si>
  <si>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</si>
  <si>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</si>
  <si>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</si>
  <si>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</si>
  <si>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</si>
  <si>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</si>
  <si>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</si>
  <si>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</si>
  <si>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</si>
  <si>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</si>
  <si>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</si>
  <si>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</si>
  <si>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</si>
  <si>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</si>
  <si>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</si>
  <si>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</si>
  <si>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</si>
  <si>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</si>
  <si>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</si>
  <si>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</si>
  <si>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</si>
  <si>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</si>
  <si>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</si>
  <si>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</si>
  <si>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</si>
  <si>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</si>
  <si>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</si>
  <si>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</si>
  <si>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</si>
  <si>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</si>
  <si>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</si>
  <si>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</si>
  <si>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</si>
  <si>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</si>
  <si>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</si>
  <si>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</si>
  <si>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</si>
  <si>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</si>
  <si>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</si>
  <si>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</si>
  <si>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</si>
  <si>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</si>
  <si>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</si>
  <si>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</si>
  <si>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</si>
  <si>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</si>
  <si>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</si>
  <si>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</si>
  <si>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</si>
  <si>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</si>
  <si>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</si>
  <si>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</si>
  <si>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</si>
  <si>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</si>
  <si>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</si>
  <si>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</si>
  <si>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</si>
  <si>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</si>
  <si>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</si>
  <si>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</si>
  <si>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</si>
  <si>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</si>
  <si>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</si>
  <si>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</si>
  <si>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</si>
  <si>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</si>
  <si>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</si>
  <si>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</si>
  <si>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</si>
  <si>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</si>
  <si>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</si>
  <si>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</si>
  <si>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</si>
  <si>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</si>
  <si>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</si>
  <si>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</si>
  <si>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</si>
  <si>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</si>
  <si>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</si>
  <si>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</si>
  <si>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</si>
  <si>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</si>
  <si>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</si>
  <si>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</si>
  <si>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</si>
  <si>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</si>
  <si>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</si>
  <si>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</si>
  <si>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</si>
  <si>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</si>
  <si>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</si>
  <si>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</si>
  <si>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</si>
  <si>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</si>
  <si>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</si>
  <si>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</si>
  <si>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</si>
  <si>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</si>
  <si>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</si>
  <si>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</si>
  <si>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</si>
  <si>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</si>
  <si>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</si>
  <si>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</si>
  <si>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</si>
  <si>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</si>
  <si>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</si>
  <si>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</si>
  <si>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</si>
  <si>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</si>
  <si>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</si>
  <si>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</si>
  <si>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</si>
  <si>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</si>
  <si>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</si>
  <si>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</si>
  <si>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</si>
  <si>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</si>
  <si>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</si>
  <si>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</si>
  <si>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</si>
  <si>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</si>
  <si>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</si>
  <si>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</si>
  <si>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</si>
  <si>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</si>
  <si>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</si>
  <si>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</si>
  <si>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</si>
  <si>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</si>
  <si>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</si>
  <si>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</si>
  <si>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</si>
  <si>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</si>
  <si>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</si>
  <si>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</si>
  <si>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</si>
  <si>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</si>
  <si>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</si>
  <si>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</si>
  <si>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</si>
  <si>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</si>
  <si>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</si>
  <si>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</si>
  <si>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</si>
  <si>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</si>
  <si>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</si>
  <si>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</si>
  <si>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</si>
  <si>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</si>
  <si>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</si>
  <si>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</si>
  <si>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</si>
  <si>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</si>
  <si>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</si>
  <si>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</si>
  <si>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</si>
  <si>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</si>
  <si>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</si>
  <si>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</si>
  <si>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</si>
  <si>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</si>
  <si>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</si>
  <si>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</si>
  <si>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</si>
  <si>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</si>
  <si>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</si>
  <si>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</si>
  <si>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</si>
  <si>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</si>
  <si>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</si>
  <si>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</si>
  <si>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</si>
  <si>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</si>
  <si>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</si>
  <si>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</si>
  <si>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</si>
  <si>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</si>
  <si>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</si>
  <si>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</si>
  <si>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</si>
  <si>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</si>
  <si>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</si>
  <si>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</si>
  <si>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</si>
  <si>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</si>
  <si>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</si>
  <si>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</si>
  <si>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</si>
  <si>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</si>
  <si>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</si>
  <si>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</si>
  <si>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</si>
  <si>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</si>
  <si>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</si>
  <si>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</si>
  <si>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</si>
  <si>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</si>
  <si>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</si>
  <si>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</si>
  <si>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</si>
  <si>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</si>
  <si>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</si>
  <si>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</si>
  <si>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</si>
  <si>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</si>
  <si>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</si>
  <si>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</si>
  <si>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</si>
  <si>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</si>
  <si>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</si>
  <si>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</si>
  <si>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</si>
  <si>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</si>
  <si>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</si>
  <si>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</si>
  <si>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</si>
  <si>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</si>
  <si>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</si>
  <si>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</si>
  <si>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</si>
  <si>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</si>
  <si>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</si>
  <si>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</si>
  <si>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</si>
  <si>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</si>
  <si>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</si>
  <si>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</si>
  <si>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</si>
  <si>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</si>
  <si>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</si>
  <si>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</si>
  <si>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</si>
  <si>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</si>
  <si>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</si>
  <si>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</si>
  <si>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</si>
  <si>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</si>
  <si>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</si>
  <si>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</si>
  <si>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</si>
  <si>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</si>
  <si>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</si>
  <si>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</si>
  <si>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</si>
  <si>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</si>
  <si>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</si>
  <si>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</si>
  <si>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</si>
  <si>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</si>
  <si>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</si>
  <si>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</si>
  <si>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</si>
  <si>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</si>
  <si>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</si>
  <si>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</si>
  <si>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</si>
  <si>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</si>
  <si>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</si>
  <si>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</si>
  <si>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</si>
  <si>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</si>
  <si>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</si>
  <si>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</si>
  <si>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</si>
  <si>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</si>
  <si>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</si>
  <si>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</si>
  <si>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</si>
  <si>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</si>
  <si>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</si>
  <si>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</si>
  <si>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</si>
  <si>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</si>
  <si>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</si>
  <si>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</si>
  <si>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</si>
  <si>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</si>
  <si>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</si>
  <si>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</si>
  <si>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</si>
  <si>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</si>
  <si>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</si>
  <si>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</si>
  <si>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</si>
  <si>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</si>
  <si>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</si>
  <si>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</si>
  <si>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</si>
  <si>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</si>
  <si>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</si>
  <si>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</si>
  <si>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</si>
  <si>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</si>
  <si>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</si>
  <si>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</si>
  <si>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</si>
  <si>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</si>
  <si>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</si>
  <si>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</si>
  <si>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</si>
  <si>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</si>
  <si>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</si>
  <si>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</si>
  <si>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</si>
  <si>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</si>
  <si>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</si>
  <si>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</si>
  <si>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</si>
  <si>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</si>
  <si>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</si>
  <si>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</si>
  <si>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</si>
  <si>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</si>
  <si>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</si>
  <si>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</si>
  <si>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</si>
  <si>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</si>
  <si>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</si>
  <si>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</si>
  <si>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</si>
  <si>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</si>
  <si>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</si>
  <si>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</si>
  <si>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</si>
  <si>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</si>
  <si>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</si>
  <si>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</si>
  <si>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</si>
  <si>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</si>
  <si>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</si>
  <si>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</si>
  <si>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</si>
  <si>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</si>
  <si>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</si>
  <si>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</si>
  <si>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</si>
  <si>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</si>
  <si>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</si>
  <si>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</si>
  <si>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</si>
  <si>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</si>
  <si>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</si>
  <si>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</si>
  <si>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</si>
  <si>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</si>
  <si>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</si>
  <si>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</si>
  <si>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</si>
  <si>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</si>
  <si>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</si>
  <si>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</si>
  <si>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</si>
  <si>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</si>
  <si>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</si>
  <si>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</si>
  <si>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</si>
  <si>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</si>
  <si>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</si>
  <si>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</si>
  <si>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</si>
  <si>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</si>
  <si>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</si>
  <si>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</si>
  <si>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</si>
  <si>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</si>
  <si>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</si>
  <si>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</si>
  <si>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</si>
  <si>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</si>
  <si>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</si>
  <si>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</si>
  <si>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</si>
  <si>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</si>
  <si>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</si>
  <si>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</si>
  <si>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</si>
  <si>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</si>
  <si>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</si>
  <si>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</si>
  <si>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</si>
  <si>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</si>
  <si>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</si>
  <si>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</si>
  <si>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</si>
  <si>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</si>
  <si>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</si>
  <si>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</si>
  <si>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</si>
  <si>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</si>
  <si>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</si>
  <si>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</si>
  <si>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</si>
  <si>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</si>
  <si>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</si>
  <si>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</si>
  <si>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</si>
  <si>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</si>
  <si>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</si>
  <si>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</si>
  <si>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</si>
  <si>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</si>
  <si>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</si>
  <si>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</si>
  <si>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</si>
  <si>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</si>
  <si>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</si>
  <si>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</si>
  <si>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</si>
  <si>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</si>
  <si>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</si>
  <si>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</si>
  <si>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</si>
  <si>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</si>
  <si>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</si>
  <si>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</si>
  <si>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</si>
  <si>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</si>
  <si>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</si>
  <si>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</si>
  <si>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</si>
  <si>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</si>
  <si>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</si>
  <si>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</si>
  <si>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</si>
  <si>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</si>
  <si>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</si>
  <si>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</si>
  <si>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</si>
  <si>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</si>
  <si>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</si>
  <si>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</si>
  <si>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</si>
  <si>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</si>
  <si>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</si>
  <si>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</si>
  <si>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</si>
  <si>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</si>
  <si>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</si>
  <si>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</si>
  <si>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</si>
  <si>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</si>
  <si>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</si>
  <si>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</si>
  <si>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</si>
  <si>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</si>
  <si>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</si>
  <si>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</si>
  <si>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</si>
  <si>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</si>
  <si>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</si>
  <si>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</si>
  <si>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</si>
  <si>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</si>
  <si>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</si>
  <si>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</si>
  <si>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</si>
  <si>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</si>
  <si>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</si>
  <si>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</si>
  <si>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</si>
  <si>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</si>
  <si>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</si>
  <si>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</si>
  <si>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</si>
  <si>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</si>
  <si>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</si>
  <si>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</si>
  <si>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</si>
  <si>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</si>
  <si>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</si>
  <si>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</si>
  <si>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</si>
  <si>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</si>
  <si>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</si>
  <si>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</si>
  <si>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</si>
  <si>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</si>
  <si>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</si>
  <si>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</si>
  <si>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</si>
  <si>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</si>
  <si>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</si>
  <si>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</si>
  <si>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</si>
  <si>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</si>
  <si>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</si>
  <si>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</si>
  <si>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</si>
  <si>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</si>
  <si>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</si>
  <si>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</si>
  <si>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</si>
  <si>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</si>
  <si>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</si>
  <si>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</si>
  <si>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</si>
  <si>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</si>
  <si>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</si>
  <si>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</si>
  <si>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</si>
  <si>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</si>
  <si>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</si>
  <si>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</si>
  <si>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</si>
  <si>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</si>
  <si>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</si>
  <si>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</si>
  <si>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</si>
  <si>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</si>
  <si>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</si>
  <si>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</si>
  <si>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</si>
  <si>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</si>
  <si>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</si>
  <si>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</si>
  <si>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</si>
  <si>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</si>
  <si>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</si>
  <si>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</si>
  <si>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</si>
  <si>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</si>
  <si>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</si>
  <si>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</si>
  <si>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</si>
  <si>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</si>
  <si>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</si>
  <si>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</si>
  <si>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</si>
  <si>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</si>
  <si>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</si>
  <si>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</si>
  <si>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</si>
  <si>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</si>
  <si>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</si>
  <si>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</si>
  <si>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</si>
  <si>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</si>
  <si>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</si>
  <si>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</si>
  <si>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</si>
  <si>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</si>
  <si>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</si>
  <si>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</si>
  <si>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</si>
  <si>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</si>
  <si>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</si>
  <si>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</si>
  <si>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</si>
  <si>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</si>
  <si>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</si>
  <si>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</si>
  <si>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</si>
  <si>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</si>
  <si>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</si>
  <si>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</si>
  <si>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</si>
  <si>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</si>
  <si>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</si>
  <si>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</si>
  <si>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</si>
  <si>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</si>
  <si>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</si>
  <si>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</si>
  <si>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</si>
  <si>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</si>
  <si>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</si>
  <si>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</si>
  <si>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</si>
  <si>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</si>
  <si>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</si>
  <si>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</si>
  <si>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</si>
  <si>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</si>
  <si>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</si>
  <si>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</si>
  <si>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</si>
  <si>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</si>
  <si>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</si>
  <si>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</si>
  <si>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</si>
  <si>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</si>
  <si>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</si>
  <si>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</si>
  <si>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</si>
  <si>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</si>
  <si>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</si>
  <si>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</si>
  <si>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</si>
  <si>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</si>
  <si>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</si>
  <si>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</si>
  <si>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</si>
  <si>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</si>
  <si>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</si>
  <si>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</si>
  <si>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</si>
  <si>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</si>
  <si>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</si>
  <si>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</si>
  <si>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</si>
  <si>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</si>
  <si>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</si>
  <si>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</si>
  <si>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</si>
  <si>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</si>
  <si>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</si>
  <si>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</si>
  <si>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</si>
  <si>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</si>
  <si>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</si>
  <si>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</si>
  <si>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</si>
  <si>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</si>
  <si>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</si>
  <si>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</si>
  <si>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</si>
  <si>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</si>
  <si>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</si>
  <si>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</si>
  <si>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</si>
  <si>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</si>
  <si>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</si>
  <si>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</si>
  <si>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</si>
  <si>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</si>
  <si>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</si>
  <si>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</si>
  <si>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</si>
  <si>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</si>
  <si>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</si>
  <si>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</si>
  <si>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</si>
  <si>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</si>
  <si>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</si>
  <si>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</si>
  <si>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</si>
  <si>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</si>
  <si>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</si>
  <si>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</si>
  <si>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</si>
  <si>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</si>
  <si>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</si>
  <si>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</si>
  <si>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</si>
  <si>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</si>
  <si>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</si>
  <si>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</si>
  <si>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</si>
  <si>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</si>
  <si>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</si>
  <si>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</si>
  <si>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</si>
  <si>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</si>
  <si>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</si>
  <si>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</si>
  <si>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</si>
  <si>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</si>
  <si>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</si>
  <si>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</si>
  <si>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</si>
  <si>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</si>
  <si>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</si>
  <si>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</si>
  <si>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</si>
  <si>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</si>
  <si>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</si>
  <si>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</si>
  <si>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</si>
  <si>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</si>
  <si>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</si>
  <si>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</si>
  <si>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</si>
  <si>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</si>
  <si>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</si>
  <si>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</si>
  <si>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</si>
  <si>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</si>
  <si>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</si>
  <si>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</si>
  <si>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</si>
  <si>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</si>
  <si>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</si>
  <si>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</si>
  <si>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</si>
  <si>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</si>
  <si>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</si>
  <si>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</si>
  <si>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</si>
  <si>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</si>
  <si>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</si>
  <si>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</si>
  <si>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</si>
  <si>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</si>
  <si>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</si>
  <si>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</si>
  <si>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</si>
  <si>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</si>
  <si>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</si>
  <si>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</si>
  <si>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</si>
  <si>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</si>
  <si>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</si>
  <si>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</si>
  <si>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</si>
  <si>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</si>
  <si>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</si>
  <si>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</si>
  <si>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</si>
  <si>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</si>
  <si>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</si>
  <si>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</si>
  <si>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</si>
  <si>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</si>
  <si>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</si>
  <si>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</si>
  <si>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</si>
  <si>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</si>
  <si>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</si>
  <si>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</si>
  <si>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</si>
  <si>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</si>
  <si>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</si>
  <si>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</si>
  <si>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</si>
  <si>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</si>
  <si>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</si>
  <si>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</si>
  <si>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</si>
  <si>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</si>
  <si>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</si>
  <si>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</si>
  <si>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</si>
  <si>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</si>
  <si>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</si>
  <si>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</si>
  <si>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</si>
  <si>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</si>
  <si>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</si>
  <si>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</si>
  <si>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</si>
  <si>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</si>
  <si>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</si>
  <si>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</si>
  <si>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</si>
  <si>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</si>
  <si>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</si>
  <si>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</si>
  <si>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</si>
  <si>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</si>
  <si>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</si>
  <si>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</si>
  <si>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</si>
  <si>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</si>
  <si>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</si>
  <si>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</si>
  <si>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</si>
  <si>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</si>
  <si>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</si>
  <si>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</si>
  <si>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</si>
  <si>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</si>
  <si>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</si>
  <si>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</si>
  <si>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</si>
  <si>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</si>
  <si>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</si>
  <si>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</si>
  <si>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</si>
  <si>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</si>
  <si>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</si>
  <si>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</si>
  <si>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</si>
  <si>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</si>
  <si>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</si>
  <si>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</si>
  <si>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</si>
  <si>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</si>
  <si>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</si>
  <si>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</si>
  <si>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</si>
  <si>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</si>
  <si>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</si>
  <si>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</si>
  <si>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</si>
  <si>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</si>
  <si>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</si>
  <si>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</si>
  <si>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</si>
  <si>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</si>
  <si>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</si>
  <si>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</si>
  <si>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</si>
  <si>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</si>
  <si>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</si>
  <si>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</si>
  <si>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</si>
  <si>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</si>
  <si>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</si>
  <si>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</si>
  <si>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</si>
  <si>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</si>
  <si>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</si>
  <si>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</si>
  <si>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</si>
  <si>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</si>
  <si>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</si>
  <si>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</si>
  <si>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</si>
  <si>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</si>
  <si>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</si>
  <si>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</si>
  <si>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</si>
  <si>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</si>
  <si>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</si>
  <si>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</si>
  <si>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</si>
  <si>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</si>
  <si>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</si>
  <si>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</si>
  <si>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</si>
  <si>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</si>
  <si>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</si>
  <si>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</si>
  <si>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</si>
  <si>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</si>
  <si>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</si>
  <si>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</si>
  <si>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</si>
  <si>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</si>
  <si>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</si>
  <si>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</si>
  <si>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</si>
  <si>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</si>
  <si>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</si>
  <si>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</si>
  <si>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</si>
  <si>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</si>
  <si>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</si>
  <si>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</si>
  <si>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</si>
  <si>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</si>
  <si>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</si>
  <si>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</si>
  <si>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</si>
  <si>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</si>
  <si>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</si>
  <si>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</si>
  <si>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</si>
  <si>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</si>
  <si>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</si>
  <si>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</si>
  <si>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</si>
  <si>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</si>
  <si>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</si>
  <si>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</si>
  <si>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</si>
  <si>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</si>
  <si>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</si>
  <si>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</si>
  <si>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</si>
  <si>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</si>
  <si>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</si>
  <si>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</si>
  <si>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</si>
  <si>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</si>
  <si>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</si>
  <si>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</si>
  <si>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</si>
  <si>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</si>
  <si>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</si>
  <si>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</si>
  <si>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</si>
  <si>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</si>
  <si>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</si>
  <si>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</si>
  <si>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</si>
  <si>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</si>
  <si>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</si>
  <si>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</si>
  <si>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</si>
  <si>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</si>
  <si>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</si>
  <si>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</si>
  <si>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</si>
  <si>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</si>
  <si>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</si>
  <si>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</si>
  <si>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</si>
  <si>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</si>
  <si>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</si>
  <si>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</si>
  <si>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</si>
  <si>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</si>
  <si>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</si>
  <si>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</si>
  <si>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</si>
  <si>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</si>
  <si>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</si>
  <si>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</si>
  <si>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</si>
  <si>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</si>
  <si>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</si>
  <si>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</si>
  <si>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</si>
  <si>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</si>
  <si>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</si>
  <si>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</si>
  <si>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</si>
  <si>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</si>
  <si>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</si>
  <si>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</si>
  <si>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</si>
  <si>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</si>
  <si>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</si>
  <si>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</si>
  <si>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</si>
  <si>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</si>
  <si>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</si>
  <si>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</si>
  <si>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</si>
  <si>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</si>
  <si>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</si>
  <si>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</si>
  <si>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</si>
  <si>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</si>
  <si>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</si>
  <si>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</si>
  <si>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</si>
  <si>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</si>
  <si>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</si>
  <si>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</si>
  <si>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</si>
  <si>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</si>
  <si>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</si>
  <si>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</si>
  <si>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</si>
  <si>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</si>
  <si>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</si>
  <si>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</si>
  <si>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</si>
  <si>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</si>
  <si>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</si>
  <si>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</si>
  <si>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</si>
  <si>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</si>
  <si>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</si>
  <si>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</si>
  <si>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</si>
  <si>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</si>
  <si>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</si>
  <si>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</si>
  <si>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</si>
  <si>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</si>
  <si>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</si>
  <si>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</si>
  <si>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</si>
  <si>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</si>
  <si>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</si>
  <si>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</si>
  <si>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</si>
  <si>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</si>
  <si>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</si>
  <si>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</si>
  <si>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</si>
  <si>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</si>
  <si>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</si>
  <si>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</si>
  <si>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</si>
  <si>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</si>
  <si>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</si>
  <si>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</si>
  <si>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</si>
  <si>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</si>
  <si>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</si>
  <si>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</si>
  <si>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</si>
  <si>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</si>
  <si>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</si>
  <si>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</si>
  <si>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</si>
  <si>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</si>
  <si>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</si>
  <si>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</si>
  <si>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</si>
  <si>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</si>
  <si>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</si>
  <si>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</si>
  <si>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</si>
  <si>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</si>
  <si>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</si>
  <si>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</si>
  <si>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</si>
  <si>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</si>
  <si>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</si>
  <si>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</si>
  <si>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</si>
  <si>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</si>
  <si>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</si>
  <si>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</si>
  <si>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</si>
  <si>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</si>
  <si>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</si>
  <si>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</si>
  <si>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</si>
  <si>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</si>
  <si>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</si>
  <si>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</si>
  <si>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</si>
  <si>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</si>
  <si>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</si>
  <si>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</si>
  <si>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</si>
  <si>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</si>
  <si>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</si>
  <si>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</si>
  <si>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</si>
  <si>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</si>
  <si>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</si>
  <si>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</si>
  <si>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</si>
  <si>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</si>
  <si>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</si>
  <si>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</si>
  <si>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</si>
  <si>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</si>
  <si>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</si>
  <si>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</si>
  <si>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</si>
  <si>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</si>
  <si>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</si>
  <si>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</si>
  <si>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</si>
  <si>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</si>
  <si>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</si>
  <si>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</si>
  <si>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</si>
  <si>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</si>
  <si>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</si>
  <si>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</si>
  <si>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</si>
  <si>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</si>
  <si>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</si>
  <si>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</si>
  <si>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</si>
  <si>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</si>
  <si>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</si>
  <si>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</si>
  <si>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</si>
  <si>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</si>
  <si>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</si>
  <si>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</si>
  <si>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</si>
  <si>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</si>
  <si>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</si>
  <si>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</si>
  <si>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</si>
  <si>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</si>
  <si>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</si>
  <si>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</si>
  <si>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</si>
  <si>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</si>
  <si>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</si>
  <si>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</si>
  <si>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</si>
  <si>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</si>
  <si>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</si>
  <si>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</si>
  <si>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</si>
  <si>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</si>
  <si>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</si>
  <si>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</si>
  <si>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</si>
  <si>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</si>
  <si>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</si>
  <si>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</si>
  <si>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</si>
  <si>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</si>
  <si>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</si>
  <si>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</si>
  <si>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</si>
  <si>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</si>
  <si>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</si>
  <si>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</si>
  <si>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</si>
  <si>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</si>
  <si>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</si>
  <si>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</si>
  <si>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</si>
  <si>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</si>
  <si>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</si>
  <si>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</si>
  <si>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</si>
  <si>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</si>
  <si>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</si>
  <si>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</si>
  <si>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</si>
  <si>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</si>
  <si>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</si>
  <si>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</si>
  <si>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</si>
  <si>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</si>
  <si>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</si>
  <si>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</si>
  <si>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</si>
  <si>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</si>
  <si>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</si>
  <si>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</si>
  <si>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</si>
  <si>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</si>
  <si>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</si>
  <si>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</si>
  <si>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</si>
  <si>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</si>
  <si>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</si>
  <si>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</si>
  <si>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</si>
  <si>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</si>
  <si>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</si>
  <si>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</si>
  <si>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</si>
  <si>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</si>
  <si>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</si>
  <si>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</si>
  <si>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</si>
  <si>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</si>
  <si>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</si>
  <si>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</si>
  <si>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</si>
  <si>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</si>
  <si>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</si>
  <si>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</si>
  <si>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</si>
  <si>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</si>
  <si>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</si>
  <si>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</si>
  <si>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</si>
  <si>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</si>
  <si>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</si>
  <si>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</si>
  <si>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</si>
  <si>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</si>
  <si>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</si>
  <si>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</si>
  <si>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</si>
  <si>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</si>
  <si>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</si>
  <si>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</si>
  <si>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</si>
  <si>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ZDocumentacion</t>
  </si>
  <si>
    <t>Sin Factura – Excel</t>
  </si>
  <si>
    <t>Con Factura</t>
  </si>
  <si>
    <t>Con Documento Fuente</t>
  </si>
  <si>
    <t>Carga de Facturas a Documento Fuente</t>
  </si>
  <si>
    <t>Restrutura de Esquemas de Objetos</t>
  </si>
  <si>
    <t>Bajo demanda</t>
  </si>
  <si>
    <t>Talones LTL (texto-excel)</t>
  </si>
  <si>
    <t>correo, Excel, txt, zip</t>
  </si>
  <si>
    <t>Pendiente</t>
  </si>
  <si>
    <t>Estructura NV BD Spooler</t>
  </si>
  <si>
    <t>BD Spooler</t>
  </si>
  <si>
    <t>Analisis de estructura de NV spooler BD</t>
  </si>
  <si>
    <t>8-12</t>
  </si>
  <si>
    <t>15-19</t>
  </si>
  <si>
    <t>22-27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</si>
</sst>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0" fillId="9" borderId="1" xfId="0" applyFill="1" applyBorder="1"/>
    <xf numFmtId="0" fontId="4" fillId="0" borderId="4" xfId="0" applyFont="1" applyBorder="1" applyAlignment="1">
      <alignment wrapText="1"/>
    </xf>
    <xf numFmtId="0" fontId="7" fillId="13" borderId="4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0" fillId="13" borderId="0" xfId="0" applyFill="1"/>
    <xf numFmtId="14" fontId="0" fillId="13" borderId="0" xfId="0" applyNumberFormat="1" applyFill="1"/>
    <xf numFmtId="0" fontId="7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4" fillId="14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M41"/>
  <sheetViews>
    <sheetView tabSelected="1" topLeftCell="BJ1" zoomScale="80" zoomScaleNormal="80" workbookViewId="0">
      <pane ySplit="2" topLeftCell="A3" activePane="bottomLeft" state="frozen"/>
      <selection pane="bottomLeft" activeCell="CI7" sqref="CI7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3" width="50.85546875" customWidth="1"/>
    <col min="4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8.140625" customWidth="1"/>
    <col min="28" max="28" width="10.28515625" customWidth="1"/>
    <col min="29" max="29" width="10.5703125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5.140625" bestFit="1" customWidth="1"/>
    <col min="86" max="87" width="6.28515625" bestFit="1" customWidth="1"/>
  </cols>
  <sheetData>
    <row r="1" spans="1:87" x14ac:dyDescent="0.25">
      <c r="S1" s="78">
        <v>45536</v>
      </c>
      <c r="T1" s="79"/>
      <c r="U1" s="79"/>
      <c r="V1" s="79"/>
      <c r="W1" s="78">
        <v>45566</v>
      </c>
      <c r="X1" s="78"/>
      <c r="Y1" s="78"/>
      <c r="Z1" s="78"/>
      <c r="AA1" s="78"/>
      <c r="AB1" s="75">
        <v>45597</v>
      </c>
      <c r="AC1" s="76"/>
      <c r="AD1" s="76"/>
      <c r="AE1" s="77"/>
      <c r="AF1" s="75">
        <v>45627</v>
      </c>
      <c r="AG1" s="76"/>
      <c r="AH1" s="76"/>
      <c r="AI1" s="77"/>
      <c r="AJ1" s="75">
        <v>45658</v>
      </c>
      <c r="AK1" s="76"/>
      <c r="AL1" s="76"/>
      <c r="AM1" s="76"/>
      <c r="AN1" s="77"/>
      <c r="AO1" s="75">
        <v>45689</v>
      </c>
      <c r="AP1" s="76"/>
      <c r="AQ1" s="76"/>
      <c r="AR1" s="77"/>
      <c r="AS1" s="75">
        <v>45717</v>
      </c>
      <c r="AT1" s="76"/>
      <c r="AU1" s="76"/>
      <c r="AV1" s="77"/>
      <c r="AW1" s="75">
        <v>45748</v>
      </c>
      <c r="AX1" s="76"/>
      <c r="AY1" s="76"/>
      <c r="AZ1" s="77"/>
      <c r="BA1" s="75">
        <v>45778</v>
      </c>
      <c r="BB1" s="76"/>
      <c r="BC1" s="76"/>
      <c r="BD1" s="76"/>
      <c r="BE1" s="77"/>
      <c r="BF1" s="75">
        <v>45809</v>
      </c>
      <c r="BG1" s="76"/>
      <c r="BH1" s="76"/>
      <c r="BI1" s="76"/>
      <c r="BJ1" s="75">
        <v>45839</v>
      </c>
      <c r="BK1" s="76"/>
      <c r="BL1" s="76"/>
      <c r="BM1" s="76"/>
      <c r="BN1" s="77"/>
      <c r="BO1" s="75">
        <v>45870</v>
      </c>
      <c r="BP1" s="76"/>
      <c r="BQ1" s="76"/>
      <c r="BR1" s="76"/>
      <c r="BS1" s="75">
        <v>45901</v>
      </c>
      <c r="BT1" s="76"/>
      <c r="BU1" s="76"/>
      <c r="BV1" s="76"/>
      <c r="BW1" s="75">
        <v>45931</v>
      </c>
      <c r="BX1" s="76"/>
      <c r="BY1" s="76"/>
      <c r="BZ1" s="76"/>
      <c r="CB1" s="75">
        <v>45962</v>
      </c>
      <c r="CC1" s="76"/>
      <c r="CD1" s="76"/>
      <c r="CE1" s="76"/>
      <c r="CF1" s="74" t="s">
        <v>1854</v>
      </c>
      <c r="CG1" s="74"/>
    </row>
    <row r="2" spans="1:87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2" t="s">
        <v>1786</v>
      </c>
      <c r="M2" s="52" t="s">
        <v>1785</v>
      </c>
      <c r="N2" s="52" t="s">
        <v>1858</v>
      </c>
      <c r="O2" s="52" t="s">
        <v>1863</v>
      </c>
      <c r="P2" s="52" t="s">
        <v>37</v>
      </c>
      <c r="Q2" s="52" t="s">
        <v>1792</v>
      </c>
      <c r="R2" s="52" t="s">
        <v>1793</v>
      </c>
      <c r="S2" s="58" t="s">
        <v>1794</v>
      </c>
      <c r="T2" s="46" t="s">
        <v>1795</v>
      </c>
      <c r="U2" s="47" t="s">
        <v>1855</v>
      </c>
      <c r="V2" s="46" t="s">
        <v>1796</v>
      </c>
      <c r="W2" s="46" t="s">
        <v>1797</v>
      </c>
      <c r="X2" s="46" t="s">
        <v>1798</v>
      </c>
      <c r="Y2" s="46" t="s">
        <v>1799</v>
      </c>
      <c r="Z2" s="46" t="s">
        <v>1800</v>
      </c>
      <c r="AA2" s="46" t="s">
        <v>1801</v>
      </c>
      <c r="AB2" s="46" t="s">
        <v>1802</v>
      </c>
      <c r="AC2" s="46" t="s">
        <v>1803</v>
      </c>
      <c r="AD2" s="47" t="s">
        <v>1804</v>
      </c>
      <c r="AE2" s="46" t="s">
        <v>1805</v>
      </c>
      <c r="AF2" s="46" t="s">
        <v>1806</v>
      </c>
      <c r="AG2" s="46" t="s">
        <v>1807</v>
      </c>
      <c r="AH2" s="46" t="s">
        <v>1808</v>
      </c>
      <c r="AI2" s="47" t="s">
        <v>1809</v>
      </c>
      <c r="AJ2" s="47" t="s">
        <v>1810</v>
      </c>
      <c r="AK2" s="46" t="s">
        <v>1811</v>
      </c>
      <c r="AL2" s="46" t="s">
        <v>1812</v>
      </c>
      <c r="AM2" s="46" t="s">
        <v>1813</v>
      </c>
      <c r="AN2" s="46" t="s">
        <v>1814</v>
      </c>
      <c r="AO2" s="47" t="s">
        <v>1815</v>
      </c>
      <c r="AP2" s="46" t="s">
        <v>1816</v>
      </c>
      <c r="AQ2" s="47" t="s">
        <v>1817</v>
      </c>
      <c r="AR2" s="46" t="s">
        <v>1818</v>
      </c>
      <c r="AS2" s="46" t="s">
        <v>1819</v>
      </c>
      <c r="AT2" s="46" t="s">
        <v>1816</v>
      </c>
      <c r="AU2" s="47" t="s">
        <v>1820</v>
      </c>
      <c r="AV2" s="46" t="s">
        <v>1818</v>
      </c>
      <c r="AW2" s="46" t="s">
        <v>1821</v>
      </c>
      <c r="AX2" s="46" t="s">
        <v>1822</v>
      </c>
      <c r="AY2" s="46" t="s">
        <v>1799</v>
      </c>
      <c r="AZ2" s="46" t="s">
        <v>1800</v>
      </c>
      <c r="BA2" s="47" t="s">
        <v>1823</v>
      </c>
      <c r="BB2" s="46" t="s">
        <v>1824</v>
      </c>
      <c r="BC2" s="46" t="s">
        <v>1825</v>
      </c>
      <c r="BD2" s="46" t="s">
        <v>1826</v>
      </c>
      <c r="BE2" s="46" t="s">
        <v>1827</v>
      </c>
      <c r="BF2" s="47" t="s">
        <v>1828</v>
      </c>
      <c r="BG2" s="46" t="s">
        <v>1807</v>
      </c>
      <c r="BH2" s="46" t="s">
        <v>1808</v>
      </c>
      <c r="BI2" s="46" t="s">
        <v>1829</v>
      </c>
      <c r="BJ2" s="47" t="s">
        <v>1830</v>
      </c>
      <c r="BK2" s="46" t="s">
        <v>1831</v>
      </c>
      <c r="BL2" s="46" t="s">
        <v>1832</v>
      </c>
      <c r="BM2" s="46" t="s">
        <v>1800</v>
      </c>
      <c r="BN2" s="46" t="s">
        <v>1801</v>
      </c>
      <c r="BO2" s="46" t="s">
        <v>1833</v>
      </c>
      <c r="BP2" s="46" t="s">
        <v>1803</v>
      </c>
      <c r="BQ2" s="46" t="s">
        <v>1834</v>
      </c>
      <c r="BR2" s="46" t="s">
        <v>1805</v>
      </c>
      <c r="BS2" s="46" t="s">
        <v>1844</v>
      </c>
      <c r="BT2" s="46" t="s">
        <v>1845</v>
      </c>
      <c r="BU2" s="46" t="s">
        <v>1846</v>
      </c>
      <c r="BV2" s="46" t="s">
        <v>1847</v>
      </c>
      <c r="BW2" s="46" t="s">
        <v>1848</v>
      </c>
      <c r="BX2" s="46" t="s">
        <v>1849</v>
      </c>
      <c r="BY2" s="46" t="s">
        <v>1850</v>
      </c>
      <c r="BZ2" s="46" t="s">
        <v>1813</v>
      </c>
      <c r="CA2" s="46" t="s">
        <v>1814</v>
      </c>
      <c r="CB2" s="46" t="s">
        <v>1851</v>
      </c>
      <c r="CC2" s="46" t="s">
        <v>1852</v>
      </c>
      <c r="CD2" s="46" t="s">
        <v>1853</v>
      </c>
      <c r="CE2" s="46" t="s">
        <v>1818</v>
      </c>
      <c r="CF2" s="46" t="s">
        <v>1856</v>
      </c>
      <c r="CG2" s="46" t="s">
        <v>1886</v>
      </c>
      <c r="CH2" s="46" t="s">
        <v>1887</v>
      </c>
      <c r="CI2" s="46" t="s">
        <v>1888</v>
      </c>
    </row>
    <row r="3" spans="1:87" ht="15.75" x14ac:dyDescent="0.25">
      <c r="A3" s="14" t="s">
        <v>1777</v>
      </c>
      <c r="B3" s="15" t="s">
        <v>35</v>
      </c>
      <c r="C3" s="15" t="s">
        <v>1750</v>
      </c>
      <c r="D3" s="15" t="s">
        <v>1750</v>
      </c>
      <c r="E3" s="23" t="s">
        <v>1751</v>
      </c>
      <c r="F3" s="24" t="s">
        <v>1744</v>
      </c>
      <c r="G3" s="12" t="s">
        <v>20</v>
      </c>
      <c r="H3" s="10" t="s">
        <v>1684</v>
      </c>
      <c r="I3" s="12">
        <v>4</v>
      </c>
      <c r="J3" s="12">
        <v>2</v>
      </c>
      <c r="K3" s="12">
        <f>3+1</f>
        <v>4</v>
      </c>
      <c r="L3" s="54" t="s">
        <v>1790</v>
      </c>
      <c r="M3" s="12" t="s">
        <v>1787</v>
      </c>
      <c r="N3" s="12">
        <v>24</v>
      </c>
      <c r="O3" s="12" t="s">
        <v>1864</v>
      </c>
      <c r="P3" s="12" t="s">
        <v>1865</v>
      </c>
      <c r="Q3" s="50">
        <v>45485</v>
      </c>
      <c r="R3" s="56">
        <v>45523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 ht="15.75" x14ac:dyDescent="0.25">
      <c r="A4" s="14" t="s">
        <v>1777</v>
      </c>
      <c r="B4" s="15" t="s">
        <v>35</v>
      </c>
      <c r="C4" s="15" t="s">
        <v>1752</v>
      </c>
      <c r="D4" s="15" t="s">
        <v>1752</v>
      </c>
      <c r="E4" s="23" t="s">
        <v>1751</v>
      </c>
      <c r="F4" s="24" t="s">
        <v>1744</v>
      </c>
      <c r="G4" s="12" t="s">
        <v>13</v>
      </c>
      <c r="H4" s="10" t="s">
        <v>1684</v>
      </c>
      <c r="I4" s="12">
        <v>5</v>
      </c>
      <c r="J4" s="12">
        <v>2</v>
      </c>
      <c r="K4" s="12">
        <f>4+1</f>
        <v>5</v>
      </c>
      <c r="L4" s="54" t="s">
        <v>1862</v>
      </c>
      <c r="M4" s="12" t="s">
        <v>1861</v>
      </c>
      <c r="N4" s="12">
        <v>2</v>
      </c>
      <c r="O4" s="12" t="s">
        <v>1864</v>
      </c>
      <c r="P4" s="12" t="s">
        <v>1865</v>
      </c>
      <c r="Q4" s="50">
        <v>45537</v>
      </c>
      <c r="R4" s="56">
        <v>45538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</row>
    <row r="5" spans="1:87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1787</v>
      </c>
      <c r="N5" s="12">
        <v>15</v>
      </c>
      <c r="O5" s="12" t="s">
        <v>1864</v>
      </c>
      <c r="P5" s="12" t="s">
        <v>1865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</row>
    <row r="6" spans="1:87" ht="15.75" x14ac:dyDescent="0.25">
      <c r="A6" s="14" t="s">
        <v>1777</v>
      </c>
      <c r="B6" s="15" t="s">
        <v>35</v>
      </c>
      <c r="C6" s="15" t="s">
        <v>1739</v>
      </c>
      <c r="D6" s="16" t="s">
        <v>1749</v>
      </c>
      <c r="E6" s="17" t="s">
        <v>1747</v>
      </c>
      <c r="F6" s="18" t="s">
        <v>1745</v>
      </c>
      <c r="G6" s="12" t="s">
        <v>16</v>
      </c>
      <c r="H6" s="12" t="s">
        <v>1726</v>
      </c>
      <c r="I6" s="12">
        <v>7</v>
      </c>
      <c r="J6" s="12">
        <v>5</v>
      </c>
      <c r="K6" s="12">
        <f>4+1</f>
        <v>5</v>
      </c>
      <c r="L6" s="54" t="s">
        <v>1789</v>
      </c>
      <c r="M6" s="12" t="s">
        <v>1788</v>
      </c>
      <c r="N6" s="12">
        <v>15</v>
      </c>
      <c r="O6" s="12" t="s">
        <v>1864</v>
      </c>
      <c r="P6" s="12" t="s">
        <v>1865</v>
      </c>
      <c r="Q6" s="50">
        <v>45525</v>
      </c>
      <c r="R6" s="56">
        <v>45546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</row>
    <row r="7" spans="1:87" ht="15.75" x14ac:dyDescent="0.25">
      <c r="A7" s="14" t="s">
        <v>1778</v>
      </c>
      <c r="B7" s="15" t="s">
        <v>35</v>
      </c>
      <c r="C7" s="12"/>
      <c r="D7" s="19" t="s">
        <v>1773</v>
      </c>
      <c r="E7" s="19" t="s">
        <v>1766</v>
      </c>
      <c r="F7" s="20" t="s">
        <v>1768</v>
      </c>
      <c r="G7" s="10" t="s">
        <v>15</v>
      </c>
      <c r="H7" s="10" t="s">
        <v>1682</v>
      </c>
      <c r="I7" s="12">
        <v>1</v>
      </c>
      <c r="J7" s="12">
        <v>2</v>
      </c>
      <c r="K7" s="12">
        <f>2+1</f>
        <v>3</v>
      </c>
      <c r="L7" s="54"/>
      <c r="M7" s="12" t="s">
        <v>1787</v>
      </c>
      <c r="N7" s="12"/>
      <c r="O7" s="12" t="s">
        <v>1864</v>
      </c>
      <c r="P7" s="12" t="s">
        <v>1865</v>
      </c>
      <c r="Q7" s="12"/>
      <c r="R7" s="56">
        <v>45453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</row>
    <row r="8" spans="1:87" ht="15.75" x14ac:dyDescent="0.25">
      <c r="A8" s="14" t="s">
        <v>1778</v>
      </c>
      <c r="B8" s="15" t="s">
        <v>35</v>
      </c>
      <c r="C8" s="12"/>
      <c r="D8" s="21" t="s">
        <v>1586</v>
      </c>
      <c r="E8" s="21" t="s">
        <v>1763</v>
      </c>
      <c r="F8" s="20" t="s">
        <v>1768</v>
      </c>
      <c r="G8" s="10" t="s">
        <v>12</v>
      </c>
      <c r="H8" s="10" t="s">
        <v>1682</v>
      </c>
      <c r="I8" s="12">
        <v>2</v>
      </c>
      <c r="J8" s="12">
        <v>1</v>
      </c>
      <c r="K8" s="12">
        <f>2+1</f>
        <v>3</v>
      </c>
      <c r="L8" s="54"/>
      <c r="M8" s="12" t="s">
        <v>1787</v>
      </c>
      <c r="N8" s="12">
        <v>12</v>
      </c>
      <c r="O8" s="12" t="s">
        <v>1864</v>
      </c>
      <c r="P8" s="12" t="s">
        <v>1865</v>
      </c>
      <c r="Q8" s="12"/>
      <c r="R8" s="56">
        <v>45468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</row>
    <row r="9" spans="1:87" ht="15.75" x14ac:dyDescent="0.25">
      <c r="A9" s="14" t="s">
        <v>1778</v>
      </c>
      <c r="B9" s="15" t="s">
        <v>35</v>
      </c>
      <c r="C9" s="12"/>
      <c r="D9" s="19" t="s">
        <v>1771</v>
      </c>
      <c r="E9" s="21" t="s">
        <v>1763</v>
      </c>
      <c r="F9" s="20" t="s">
        <v>1768</v>
      </c>
      <c r="G9" s="10" t="s">
        <v>13</v>
      </c>
      <c r="H9" s="10" t="s">
        <v>1684</v>
      </c>
      <c r="I9" s="12">
        <v>4</v>
      </c>
      <c r="J9" s="12">
        <v>2</v>
      </c>
      <c r="K9" s="12">
        <f>4+1</f>
        <v>5</v>
      </c>
      <c r="L9" s="54" t="s">
        <v>1860</v>
      </c>
      <c r="M9" s="12" t="s">
        <v>1861</v>
      </c>
      <c r="N9" s="12">
        <v>8</v>
      </c>
      <c r="O9" s="12" t="s">
        <v>1864</v>
      </c>
      <c r="P9" s="12" t="s">
        <v>1865</v>
      </c>
      <c r="Q9" s="50">
        <v>45514</v>
      </c>
      <c r="R9" s="56">
        <v>45534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</row>
    <row r="10" spans="1:87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/>
      <c r="N10" s="12">
        <v>14</v>
      </c>
      <c r="O10" s="12"/>
      <c r="P10" s="12"/>
      <c r="Q10" s="50">
        <v>45664</v>
      </c>
      <c r="R10" s="56">
        <v>45681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48"/>
      <c r="AM10" s="48"/>
      <c r="AN10" s="48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</row>
    <row r="11" spans="1:87" x14ac:dyDescent="0.25">
      <c r="A11" s="12" t="s">
        <v>1778</v>
      </c>
      <c r="B11" s="15" t="s">
        <v>1868</v>
      </c>
      <c r="C11" s="12"/>
      <c r="D11" s="19" t="s">
        <v>1760</v>
      </c>
      <c r="E11" s="19" t="s">
        <v>1761</v>
      </c>
      <c r="F11" s="73" t="s">
        <v>1762</v>
      </c>
      <c r="G11" s="12" t="s">
        <v>6</v>
      </c>
      <c r="H11" s="10" t="s">
        <v>1725</v>
      </c>
      <c r="I11" s="12">
        <v>17</v>
      </c>
      <c r="J11" s="12">
        <v>12</v>
      </c>
      <c r="K11" s="12">
        <v>6</v>
      </c>
      <c r="L11" s="54"/>
      <c r="M11" s="12"/>
      <c r="N11" s="12">
        <v>14</v>
      </c>
      <c r="O11" s="12"/>
      <c r="P11" s="12"/>
      <c r="Q11" s="50">
        <v>45842</v>
      </c>
      <c r="R11" s="56">
        <v>45862</v>
      </c>
      <c r="S11" s="53"/>
      <c r="T11" s="12"/>
      <c r="U11" s="12"/>
      <c r="V11" s="12"/>
      <c r="W11" s="12"/>
      <c r="X11" s="12"/>
      <c r="Y11" s="12"/>
      <c r="Z11" s="12"/>
      <c r="AA11" s="12" t="s">
        <v>1835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48"/>
      <c r="BM11" s="48"/>
      <c r="BN11" s="48"/>
      <c r="BO11" s="48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</row>
    <row r="12" spans="1:87" ht="15.75" x14ac:dyDescent="0.25">
      <c r="A12" s="14"/>
      <c r="B12" s="15" t="s">
        <v>1883</v>
      </c>
      <c r="C12" s="15" t="s">
        <v>1884</v>
      </c>
      <c r="D12" s="15" t="s">
        <v>1884</v>
      </c>
      <c r="E12" s="15" t="s">
        <v>1885</v>
      </c>
      <c r="F12" s="22"/>
      <c r="G12" s="49"/>
      <c r="H12" s="49"/>
      <c r="I12" s="12">
        <v>8.01</v>
      </c>
      <c r="J12" s="49"/>
      <c r="K12" s="49"/>
      <c r="L12" s="55"/>
      <c r="M12" s="12"/>
      <c r="N12" s="49"/>
      <c r="O12" s="49"/>
      <c r="P12" s="12" t="s">
        <v>1859</v>
      </c>
      <c r="Q12" s="51">
        <v>45601</v>
      </c>
      <c r="R12" s="57">
        <v>45608</v>
      </c>
      <c r="S12" s="53"/>
      <c r="T12" s="12"/>
      <c r="U12" s="12"/>
      <c r="V12" s="12"/>
      <c r="W12" s="12"/>
      <c r="X12" s="12"/>
      <c r="Y12" s="12"/>
      <c r="Z12" s="12"/>
      <c r="AA12" s="12"/>
      <c r="AB12" s="59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</row>
    <row r="13" spans="1:87" ht="15.75" x14ac:dyDescent="0.25">
      <c r="A13" s="14"/>
      <c r="B13" s="15" t="s">
        <v>1883</v>
      </c>
      <c r="C13" s="15"/>
      <c r="D13" s="15" t="s">
        <v>1878</v>
      </c>
      <c r="E13" s="15" t="s">
        <v>1878</v>
      </c>
      <c r="F13" s="15" t="s">
        <v>1878</v>
      </c>
      <c r="G13" s="15" t="s">
        <v>1878</v>
      </c>
      <c r="H13" s="15" t="s">
        <v>1878</v>
      </c>
      <c r="I13" s="12">
        <v>7.9</v>
      </c>
      <c r="J13" s="12"/>
      <c r="K13" s="12"/>
      <c r="L13" s="54"/>
      <c r="M13" s="12"/>
      <c r="N13" s="12">
        <v>3</v>
      </c>
      <c r="O13" s="12" t="s">
        <v>1864</v>
      </c>
      <c r="P13" s="12" t="s">
        <v>1865</v>
      </c>
      <c r="Q13" s="50">
        <v>45574</v>
      </c>
      <c r="R13" s="56">
        <v>45579</v>
      </c>
      <c r="S13" s="53"/>
      <c r="T13" s="12"/>
      <c r="U13" s="12"/>
      <c r="V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</row>
    <row r="14" spans="1:87" ht="15.75" x14ac:dyDescent="0.25">
      <c r="A14" s="14" t="s">
        <v>1777</v>
      </c>
      <c r="B14" s="15" t="s">
        <v>1757</v>
      </c>
      <c r="C14" s="15" t="s">
        <v>1757</v>
      </c>
      <c r="D14" s="15" t="s">
        <v>1757</v>
      </c>
      <c r="E14" s="23" t="s">
        <v>1758</v>
      </c>
      <c r="F14" s="24" t="s">
        <v>1744</v>
      </c>
      <c r="G14" s="12" t="s">
        <v>22</v>
      </c>
      <c r="H14" s="10" t="s">
        <v>1696</v>
      </c>
      <c r="I14" s="12">
        <v>20</v>
      </c>
      <c r="J14" s="12">
        <v>12</v>
      </c>
      <c r="K14" s="12">
        <v>16</v>
      </c>
      <c r="L14" s="54"/>
      <c r="M14" s="12"/>
      <c r="N14" s="12">
        <v>16</v>
      </c>
      <c r="O14" s="12"/>
      <c r="P14" s="12"/>
      <c r="Q14" s="50">
        <v>45926</v>
      </c>
      <c r="R14" s="56">
        <v>45950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48"/>
      <c r="BY14" s="48"/>
      <c r="BZ14" s="48"/>
      <c r="CA14" s="48"/>
      <c r="CB14" s="12"/>
      <c r="CC14" s="12"/>
      <c r="CD14" s="12"/>
      <c r="CE14" s="12"/>
      <c r="CF14" s="12"/>
      <c r="CG14" s="12"/>
      <c r="CH14" s="12"/>
      <c r="CI14" s="12"/>
    </row>
    <row r="15" spans="1:87" ht="15.75" x14ac:dyDescent="0.25">
      <c r="A15" s="14" t="s">
        <v>1777</v>
      </c>
      <c r="B15" s="15" t="s">
        <v>1756</v>
      </c>
      <c r="C15" s="15" t="s">
        <v>1756</v>
      </c>
      <c r="D15" s="15" t="s">
        <v>1756</v>
      </c>
      <c r="E15" s="23" t="s">
        <v>1779</v>
      </c>
      <c r="F15" s="24" t="s">
        <v>1745</v>
      </c>
      <c r="G15" s="12" t="s">
        <v>29</v>
      </c>
      <c r="H15" s="8" t="s">
        <v>1682</v>
      </c>
      <c r="I15" s="12">
        <v>10</v>
      </c>
      <c r="J15" s="12">
        <v>9</v>
      </c>
      <c r="K15" s="12">
        <f>4+1</f>
        <v>5</v>
      </c>
      <c r="L15" s="54"/>
      <c r="M15" s="12"/>
      <c r="N15" s="12">
        <v>14</v>
      </c>
      <c r="O15" s="12"/>
      <c r="P15" s="12"/>
      <c r="Q15" s="50">
        <v>45684</v>
      </c>
      <c r="R15" s="56">
        <v>45702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48"/>
      <c r="AP15" s="48"/>
      <c r="AQ15" s="48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</row>
    <row r="16" spans="1:87" x14ac:dyDescent="0.25">
      <c r="A16" s="12" t="s">
        <v>1778</v>
      </c>
      <c r="B16" s="15" t="s">
        <v>1756</v>
      </c>
      <c r="C16" s="12"/>
      <c r="D16" s="45" t="s">
        <v>1767</v>
      </c>
      <c r="E16" s="21" t="s">
        <v>1763</v>
      </c>
      <c r="F16" s="25" t="s">
        <v>1764</v>
      </c>
      <c r="G16" s="12" t="s">
        <v>10</v>
      </c>
      <c r="H16" s="10" t="s">
        <v>1682</v>
      </c>
      <c r="I16" s="12">
        <v>11</v>
      </c>
      <c r="J16" s="12">
        <v>13</v>
      </c>
      <c r="K16" s="12">
        <f>6+7</f>
        <v>13</v>
      </c>
      <c r="L16" s="54"/>
      <c r="M16" s="12"/>
      <c r="N16" s="12">
        <v>14</v>
      </c>
      <c r="O16" s="12"/>
      <c r="P16" s="12"/>
      <c r="Q16" s="50">
        <v>45705</v>
      </c>
      <c r="R16" s="56">
        <v>45723</v>
      </c>
      <c r="S16" s="53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48"/>
      <c r="AS16" s="48"/>
      <c r="AT16" s="48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</row>
    <row r="17" spans="1:87" x14ac:dyDescent="0.25">
      <c r="A17" s="12" t="s">
        <v>1778</v>
      </c>
      <c r="B17" s="15" t="s">
        <v>1756</v>
      </c>
      <c r="C17" s="12"/>
      <c r="D17" s="19" t="s">
        <v>1643</v>
      </c>
      <c r="E17" s="21" t="s">
        <v>1763</v>
      </c>
      <c r="F17" s="25" t="s">
        <v>1764</v>
      </c>
      <c r="G17" s="12" t="s">
        <v>7</v>
      </c>
      <c r="H17" s="10" t="s">
        <v>1681</v>
      </c>
      <c r="I17" s="12">
        <v>16</v>
      </c>
      <c r="J17" s="12">
        <v>61</v>
      </c>
      <c r="K17" s="12">
        <f>9+2</f>
        <v>11</v>
      </c>
      <c r="L17" s="54"/>
      <c r="M17" s="12"/>
      <c r="N17" s="12">
        <v>14</v>
      </c>
      <c r="O17" s="12"/>
      <c r="P17" s="12"/>
      <c r="Q17" s="50">
        <v>45820</v>
      </c>
      <c r="R17" s="56">
        <v>45841</v>
      </c>
      <c r="S17" s="53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48"/>
      <c r="BJ17" s="48"/>
      <c r="BK17" s="48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</row>
    <row r="18" spans="1:87" x14ac:dyDescent="0.25">
      <c r="A18" s="12" t="s">
        <v>1778</v>
      </c>
      <c r="B18" s="15" t="s">
        <v>1756</v>
      </c>
      <c r="C18" s="12"/>
      <c r="D18" s="19" t="s">
        <v>1622</v>
      </c>
      <c r="E18" s="21" t="s">
        <v>1763</v>
      </c>
      <c r="F18" s="20" t="s">
        <v>1768</v>
      </c>
      <c r="G18" s="10" t="s">
        <v>11</v>
      </c>
      <c r="H18" s="10" t="s">
        <v>1706</v>
      </c>
      <c r="I18" s="12">
        <v>21</v>
      </c>
      <c r="J18" s="12">
        <v>76</v>
      </c>
      <c r="K18" s="12">
        <v>8</v>
      </c>
      <c r="L18" s="54"/>
      <c r="M18" s="12"/>
      <c r="N18" s="12">
        <v>17</v>
      </c>
      <c r="O18" s="12"/>
      <c r="P18" s="12"/>
      <c r="Q18" s="50">
        <v>45953</v>
      </c>
      <c r="R18" s="56">
        <v>45978</v>
      </c>
      <c r="S18" s="53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48"/>
      <c r="CC18" s="48"/>
      <c r="CD18" s="48"/>
      <c r="CE18" s="48"/>
      <c r="CF18" s="12"/>
      <c r="CG18" s="12"/>
      <c r="CH18" s="12"/>
      <c r="CI18" s="12"/>
    </row>
    <row r="19" spans="1:87" ht="15.75" x14ac:dyDescent="0.25">
      <c r="A19" s="14" t="s">
        <v>1777</v>
      </c>
      <c r="B19" s="15" t="s">
        <v>1739</v>
      </c>
      <c r="C19" s="15" t="s">
        <v>1739</v>
      </c>
      <c r="D19" s="16"/>
      <c r="E19" s="17" t="s">
        <v>1784</v>
      </c>
      <c r="F19" s="22" t="s">
        <v>1745</v>
      </c>
      <c r="G19" s="12" t="s">
        <v>1218</v>
      </c>
      <c r="H19" s="12" t="s">
        <v>1716</v>
      </c>
      <c r="I19" s="12">
        <v>8</v>
      </c>
      <c r="J19" s="12">
        <v>10</v>
      </c>
      <c r="K19" s="12">
        <v>3</v>
      </c>
      <c r="L19" s="54" t="s">
        <v>1791</v>
      </c>
      <c r="M19" s="12"/>
      <c r="N19" s="12">
        <v>6</v>
      </c>
      <c r="O19" s="12" t="s">
        <v>1864</v>
      </c>
      <c r="P19" s="12" t="s">
        <v>1865</v>
      </c>
      <c r="Q19" s="50">
        <v>45547</v>
      </c>
      <c r="R19" s="56">
        <v>45558</v>
      </c>
      <c r="S19" s="53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</row>
    <row r="20" spans="1:87" ht="15.75" x14ac:dyDescent="0.25">
      <c r="A20" s="14" t="s">
        <v>1777</v>
      </c>
      <c r="B20" s="15" t="s">
        <v>1739</v>
      </c>
      <c r="C20" s="15"/>
      <c r="D20" s="15" t="s">
        <v>1746</v>
      </c>
      <c r="E20" s="15" t="s">
        <v>1784</v>
      </c>
      <c r="F20" s="22" t="s">
        <v>1745</v>
      </c>
      <c r="G20" s="12" t="s">
        <v>187</v>
      </c>
      <c r="H20" s="12" t="s">
        <v>1716</v>
      </c>
      <c r="I20" s="12">
        <v>8</v>
      </c>
      <c r="J20" s="12">
        <v>10</v>
      </c>
      <c r="K20" s="12">
        <v>3</v>
      </c>
      <c r="L20" s="54"/>
      <c r="M20" s="12"/>
      <c r="N20" s="12">
        <v>8</v>
      </c>
      <c r="O20" s="12" t="s">
        <v>1864</v>
      </c>
      <c r="P20" s="12" t="s">
        <v>1865</v>
      </c>
      <c r="Q20" s="50">
        <v>45579</v>
      </c>
      <c r="R20" s="56">
        <v>45589</v>
      </c>
      <c r="S20" s="53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</row>
    <row r="21" spans="1:87" ht="15.75" x14ac:dyDescent="0.25">
      <c r="A21" s="14" t="s">
        <v>1777</v>
      </c>
      <c r="B21" s="15" t="s">
        <v>1739</v>
      </c>
      <c r="C21" s="15"/>
      <c r="D21" s="16" t="s">
        <v>1352</v>
      </c>
      <c r="E21" s="17" t="s">
        <v>1747</v>
      </c>
      <c r="F21" s="18" t="s">
        <v>1745</v>
      </c>
      <c r="G21" s="12" t="s">
        <v>24</v>
      </c>
      <c r="H21" s="10" t="s">
        <v>1076</v>
      </c>
      <c r="I21" s="12">
        <v>12</v>
      </c>
      <c r="J21" s="12">
        <v>2</v>
      </c>
      <c r="K21" s="12">
        <v>2</v>
      </c>
      <c r="L21" s="54"/>
      <c r="M21" s="12"/>
      <c r="N21" s="12">
        <v>15</v>
      </c>
      <c r="O21" s="12"/>
      <c r="P21" s="12"/>
      <c r="Q21" s="50">
        <v>45726</v>
      </c>
      <c r="R21" s="56">
        <v>45747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48"/>
      <c r="AV21" s="48"/>
      <c r="AW21" s="48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</row>
    <row r="22" spans="1:87" ht="15.75" x14ac:dyDescent="0.25">
      <c r="A22" s="14" t="s">
        <v>1777</v>
      </c>
      <c r="B22" s="15" t="s">
        <v>1739</v>
      </c>
      <c r="C22" s="15"/>
      <c r="D22" s="15" t="s">
        <v>1742</v>
      </c>
      <c r="E22" s="15" t="s">
        <v>1743</v>
      </c>
      <c r="F22" s="28" t="s">
        <v>1744</v>
      </c>
      <c r="G22" s="12" t="s">
        <v>18</v>
      </c>
      <c r="H22" s="8" t="s">
        <v>1681</v>
      </c>
      <c r="I22" s="12">
        <v>14</v>
      </c>
      <c r="J22" s="12">
        <v>35</v>
      </c>
      <c r="K22" s="12">
        <f>3+8</f>
        <v>11</v>
      </c>
      <c r="L22" s="54"/>
      <c r="M22" s="12"/>
      <c r="N22" s="12">
        <v>13</v>
      </c>
      <c r="O22" s="12"/>
      <c r="P22" s="12"/>
      <c r="Q22" s="50">
        <v>45770</v>
      </c>
      <c r="R22" s="56">
        <v>45790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48"/>
      <c r="BB22" s="48"/>
      <c r="BC22" s="48" t="s">
        <v>1866</v>
      </c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</row>
    <row r="23" spans="1:87" ht="15.75" x14ac:dyDescent="0.25">
      <c r="A23" s="14" t="s">
        <v>1777</v>
      </c>
      <c r="B23" s="15" t="s">
        <v>1739</v>
      </c>
      <c r="C23" s="15"/>
      <c r="D23" s="19" t="s">
        <v>1740</v>
      </c>
      <c r="E23" s="29" t="s">
        <v>1783</v>
      </c>
      <c r="F23" s="30" t="s">
        <v>1741</v>
      </c>
      <c r="G23" s="12" t="s">
        <v>17</v>
      </c>
      <c r="H23" s="12" t="s">
        <v>1759</v>
      </c>
      <c r="I23" s="12">
        <v>22</v>
      </c>
      <c r="J23" s="12">
        <v>78</v>
      </c>
      <c r="K23" s="12">
        <v>25</v>
      </c>
      <c r="L23" s="54"/>
      <c r="M23" s="12"/>
      <c r="N23" s="12">
        <v>20</v>
      </c>
      <c r="O23" s="12"/>
      <c r="P23" s="12"/>
      <c r="Q23" s="50">
        <v>45979</v>
      </c>
      <c r="R23" s="56">
        <v>46010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48"/>
      <c r="CG23" s="48"/>
      <c r="CH23" s="12"/>
      <c r="CI23" s="12"/>
    </row>
    <row r="24" spans="1:87" ht="15.75" x14ac:dyDescent="0.25">
      <c r="A24" s="14"/>
      <c r="B24" s="15" t="s">
        <v>1739</v>
      </c>
      <c r="C24" s="15"/>
      <c r="D24" s="16"/>
      <c r="E24" s="17"/>
      <c r="F24" s="12"/>
      <c r="G24" s="12" t="s">
        <v>1867</v>
      </c>
      <c r="H24" s="12" t="s">
        <v>1716</v>
      </c>
      <c r="I24" s="12">
        <v>8</v>
      </c>
      <c r="J24" s="12"/>
      <c r="K24" s="12"/>
      <c r="L24" s="54"/>
      <c r="M24" s="12"/>
      <c r="N24" s="12">
        <v>6</v>
      </c>
      <c r="O24" s="12" t="s">
        <v>1864</v>
      </c>
      <c r="P24" s="12" t="s">
        <v>1865</v>
      </c>
      <c r="Q24" s="50">
        <v>45559</v>
      </c>
      <c r="R24" s="56">
        <v>45573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</row>
    <row r="25" spans="1:87" ht="15.75" x14ac:dyDescent="0.25">
      <c r="A25" s="14"/>
      <c r="B25" s="15" t="s">
        <v>1739</v>
      </c>
      <c r="C25" s="15"/>
      <c r="D25" s="15"/>
      <c r="E25" s="15"/>
      <c r="F25" s="22"/>
      <c r="G25" s="12" t="s">
        <v>777</v>
      </c>
      <c r="H25" s="12" t="s">
        <v>1716</v>
      </c>
      <c r="I25" s="12">
        <v>8</v>
      </c>
      <c r="J25" s="12"/>
      <c r="K25" s="12"/>
      <c r="L25" s="54"/>
      <c r="M25" s="49"/>
      <c r="N25" s="12">
        <v>3</v>
      </c>
      <c r="O25" s="12" t="s">
        <v>1864</v>
      </c>
      <c r="P25" s="12" t="s">
        <v>1859</v>
      </c>
      <c r="Q25" s="50">
        <v>45590</v>
      </c>
      <c r="R25" s="56">
        <v>45611</v>
      </c>
      <c r="S25" s="53"/>
      <c r="T25" s="12"/>
      <c r="U25" s="12"/>
      <c r="V25" s="12"/>
      <c r="W25" s="12"/>
      <c r="X25" s="12"/>
      <c r="Y25" s="12"/>
      <c r="Z25" s="12"/>
      <c r="AA25" s="59"/>
      <c r="AB25" s="12"/>
      <c r="AC25" s="59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</row>
    <row r="26" spans="1:87" x14ac:dyDescent="0.25">
      <c r="A26" s="12" t="s">
        <v>1778</v>
      </c>
      <c r="B26" s="15" t="s">
        <v>1739</v>
      </c>
      <c r="C26" s="12"/>
      <c r="D26" s="19" t="s">
        <v>1765</v>
      </c>
      <c r="E26" s="19" t="s">
        <v>1766</v>
      </c>
      <c r="F26" s="25" t="s">
        <v>1764</v>
      </c>
      <c r="G26" s="12" t="s">
        <v>1249</v>
      </c>
      <c r="H26" s="8" t="s">
        <v>1682</v>
      </c>
      <c r="I26" s="12">
        <v>13</v>
      </c>
      <c r="J26" s="12">
        <v>29</v>
      </c>
      <c r="K26" s="12">
        <f>15+5</f>
        <v>20</v>
      </c>
      <c r="L26" s="54"/>
      <c r="M26" s="12"/>
      <c r="N26" s="12">
        <v>13</v>
      </c>
      <c r="O26" s="12"/>
      <c r="P26" s="12"/>
      <c r="Q26" s="50">
        <v>45748</v>
      </c>
      <c r="R26" s="56">
        <v>45769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48"/>
      <c r="AY26" s="48"/>
      <c r="AZ26" s="48"/>
      <c r="BA26" s="12"/>
      <c r="BB26" s="12"/>
      <c r="BC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</row>
    <row r="27" spans="1:87" x14ac:dyDescent="0.25">
      <c r="A27" s="12" t="s">
        <v>1778</v>
      </c>
      <c r="B27" s="15" t="s">
        <v>1739</v>
      </c>
      <c r="C27" s="12"/>
      <c r="D27" s="19" t="s">
        <v>1769</v>
      </c>
      <c r="E27" s="21" t="s">
        <v>1763</v>
      </c>
      <c r="F27" s="20" t="s">
        <v>1770</v>
      </c>
      <c r="G27" s="10" t="s">
        <v>8</v>
      </c>
      <c r="H27" s="10" t="s">
        <v>1707</v>
      </c>
      <c r="I27" s="12">
        <v>18</v>
      </c>
      <c r="J27" s="12">
        <v>5</v>
      </c>
      <c r="K27" s="12">
        <v>4</v>
      </c>
      <c r="L27" s="54"/>
      <c r="M27" s="12"/>
      <c r="N27" s="12">
        <v>20</v>
      </c>
      <c r="O27" s="12"/>
      <c r="P27" s="12"/>
      <c r="Q27" s="50">
        <v>45863</v>
      </c>
      <c r="R27" s="56">
        <v>45901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Q27" s="12"/>
      <c r="AR27" s="12"/>
      <c r="AS27" s="12"/>
      <c r="AT27" s="12"/>
      <c r="AU27" s="12"/>
      <c r="AV27" s="12"/>
      <c r="AW27" s="12"/>
      <c r="AX27" s="12"/>
      <c r="AY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48"/>
      <c r="BR27" s="48"/>
      <c r="BS27" s="48"/>
      <c r="BT27" s="48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</row>
    <row r="28" spans="1:87" x14ac:dyDescent="0.25">
      <c r="A28" s="12" t="s">
        <v>1778</v>
      </c>
      <c r="B28" s="15" t="s">
        <v>1869</v>
      </c>
      <c r="C28" s="12"/>
      <c r="D28" s="19" t="s">
        <v>1774</v>
      </c>
      <c r="E28" s="19" t="s">
        <v>1763</v>
      </c>
      <c r="F28" s="25" t="s">
        <v>1764</v>
      </c>
      <c r="G28" s="10" t="s">
        <v>227</v>
      </c>
      <c r="H28" s="10" t="s">
        <v>1690</v>
      </c>
      <c r="I28" s="12">
        <v>15</v>
      </c>
      <c r="J28" s="12">
        <v>11</v>
      </c>
      <c r="K28" s="12">
        <v>5</v>
      </c>
      <c r="L28" s="54"/>
      <c r="M28" s="12"/>
      <c r="N28" s="12">
        <v>20</v>
      </c>
      <c r="O28" s="12"/>
      <c r="P28" s="12"/>
      <c r="Q28" s="50">
        <v>45791</v>
      </c>
      <c r="R28" s="56">
        <v>45819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48"/>
      <c r="BE28" s="48"/>
      <c r="BF28" s="48"/>
      <c r="BG28" s="48"/>
      <c r="BH28" s="48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</row>
    <row r="29" spans="1:87" x14ac:dyDescent="0.25">
      <c r="A29" s="12" t="s">
        <v>1778</v>
      </c>
      <c r="B29" s="15" t="s">
        <v>1869</v>
      </c>
      <c r="C29" s="12"/>
      <c r="D29" s="19" t="s">
        <v>1562</v>
      </c>
      <c r="E29" s="21" t="s">
        <v>1772</v>
      </c>
      <c r="F29" s="20" t="s">
        <v>1768</v>
      </c>
      <c r="G29" s="10" t="s">
        <v>14</v>
      </c>
      <c r="H29" s="10" t="s">
        <v>1101</v>
      </c>
      <c r="I29" s="12">
        <v>19</v>
      </c>
      <c r="J29" s="12">
        <v>4</v>
      </c>
      <c r="K29" s="12">
        <v>3</v>
      </c>
      <c r="L29" s="54"/>
      <c r="M29" s="12"/>
      <c r="N29" s="12">
        <v>16</v>
      </c>
      <c r="O29" s="12"/>
      <c r="P29" s="12"/>
      <c r="Q29" s="50">
        <v>45902</v>
      </c>
      <c r="R29" s="56">
        <v>45925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48"/>
      <c r="BV29" s="48"/>
      <c r="BW29" s="48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</row>
    <row r="30" spans="1:87" ht="15.75" x14ac:dyDescent="0.25">
      <c r="A30" s="14" t="s">
        <v>1778</v>
      </c>
      <c r="B30" s="15" t="s">
        <v>1836</v>
      </c>
      <c r="C30" s="15" t="s">
        <v>1836</v>
      </c>
      <c r="D30" s="15" t="s">
        <v>1837</v>
      </c>
      <c r="E30" s="17" t="s">
        <v>1838</v>
      </c>
      <c r="F30" s="22"/>
      <c r="G30" s="49" t="s">
        <v>1839</v>
      </c>
      <c r="H30" s="49" t="s">
        <v>1730</v>
      </c>
      <c r="I30" s="49">
        <v>8.1</v>
      </c>
      <c r="J30" s="49"/>
      <c r="K30" s="49"/>
      <c r="L30" s="55"/>
      <c r="M30" s="49"/>
      <c r="N30" s="49">
        <v>10</v>
      </c>
      <c r="O30" s="49"/>
      <c r="P30" s="49"/>
      <c r="Q30" s="51">
        <v>45614</v>
      </c>
      <c r="R30" s="57">
        <v>45629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48"/>
      <c r="AE30" s="48"/>
      <c r="AF30" s="48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</row>
    <row r="31" spans="1:87" ht="15.75" x14ac:dyDescent="0.25">
      <c r="A31" s="14" t="s">
        <v>1778</v>
      </c>
      <c r="B31" s="15" t="s">
        <v>1836</v>
      </c>
      <c r="C31" s="12"/>
      <c r="D31" s="15" t="s">
        <v>1840</v>
      </c>
      <c r="E31" s="17" t="s">
        <v>1838</v>
      </c>
      <c r="F31" s="22"/>
      <c r="G31" s="49" t="s">
        <v>1841</v>
      </c>
      <c r="H31" s="49" t="s">
        <v>1716</v>
      </c>
      <c r="I31" s="49">
        <v>8.1</v>
      </c>
      <c r="J31" s="49"/>
      <c r="K31" s="49"/>
      <c r="L31" s="55"/>
      <c r="M31" s="49"/>
      <c r="N31" s="49">
        <v>10</v>
      </c>
      <c r="O31" s="49"/>
      <c r="P31" s="49"/>
      <c r="Q31" s="51">
        <v>45630</v>
      </c>
      <c r="R31" s="57">
        <v>45644</v>
      </c>
      <c r="S31" s="53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8"/>
      <c r="AH31" s="48"/>
      <c r="AI31" s="48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CA31" s="12"/>
      <c r="CB31" s="12"/>
      <c r="CC31" s="12"/>
      <c r="CD31" s="12"/>
      <c r="CE31" s="12"/>
      <c r="CF31" s="12"/>
      <c r="CG31" s="12"/>
      <c r="CH31" s="46"/>
      <c r="CI31" s="46"/>
    </row>
    <row r="32" spans="1:87" ht="15.75" x14ac:dyDescent="0.25">
      <c r="A32" s="14" t="s">
        <v>1778</v>
      </c>
      <c r="B32" s="15" t="s">
        <v>1836</v>
      </c>
      <c r="C32" s="12"/>
      <c r="D32" s="15" t="s">
        <v>1842</v>
      </c>
      <c r="E32" s="17" t="s">
        <v>1838</v>
      </c>
      <c r="F32" s="22"/>
      <c r="G32" s="49" t="s">
        <v>1843</v>
      </c>
      <c r="H32" s="49" t="s">
        <v>1716</v>
      </c>
      <c r="I32" s="49">
        <v>8.1</v>
      </c>
      <c r="J32" s="49"/>
      <c r="K32" s="49"/>
      <c r="L32" s="55"/>
      <c r="M32" s="12"/>
      <c r="N32" s="49">
        <v>10</v>
      </c>
      <c r="O32" s="49"/>
      <c r="P32" s="49"/>
      <c r="Q32" s="51">
        <v>45645</v>
      </c>
      <c r="R32" s="57">
        <v>45663</v>
      </c>
      <c r="S32" s="53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8"/>
      <c r="AJ32" s="48"/>
      <c r="AK32" s="48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48"/>
      <c r="CI32" s="48"/>
    </row>
    <row r="33" spans="1:91" ht="15.75" x14ac:dyDescent="0.25">
      <c r="A33" s="14" t="s">
        <v>1777</v>
      </c>
      <c r="B33" s="15" t="s">
        <v>1873</v>
      </c>
      <c r="C33" s="15"/>
      <c r="D33" s="15" t="s">
        <v>1874</v>
      </c>
      <c r="E33" s="17" t="s">
        <v>1838</v>
      </c>
      <c r="F33" s="30"/>
      <c r="G33" s="10" t="s">
        <v>31</v>
      </c>
      <c r="H33" s="10" t="s">
        <v>1075</v>
      </c>
      <c r="I33" s="12"/>
      <c r="J33" s="12"/>
      <c r="K33" s="12"/>
      <c r="L33" s="54"/>
      <c r="M33" s="12"/>
      <c r="N33" s="12"/>
      <c r="O33" s="12"/>
      <c r="P33" s="12"/>
      <c r="Q33" s="12"/>
      <c r="R33" s="12"/>
      <c r="S33" s="53"/>
      <c r="T33" s="12"/>
      <c r="U33" s="12"/>
      <c r="V33" s="12"/>
      <c r="W33" s="12"/>
      <c r="X33" s="12"/>
      <c r="Y33" s="12"/>
      <c r="Z33" s="12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</row>
    <row r="34" spans="1:91" ht="15.75" x14ac:dyDescent="0.25">
      <c r="A34" s="14" t="s">
        <v>1777</v>
      </c>
      <c r="B34" s="72" t="s">
        <v>1873</v>
      </c>
      <c r="C34" s="72"/>
      <c r="D34" s="15" t="s">
        <v>1875</v>
      </c>
      <c r="E34" s="17" t="s">
        <v>1838</v>
      </c>
      <c r="F34" s="30"/>
      <c r="G34" s="10" t="s">
        <v>31</v>
      </c>
      <c r="H34" s="10" t="s">
        <v>1075</v>
      </c>
      <c r="I34" s="12"/>
      <c r="J34" s="12"/>
      <c r="K34" s="12"/>
      <c r="L34" s="54"/>
      <c r="M34" s="12"/>
      <c r="N34" s="12"/>
      <c r="O34" s="12"/>
      <c r="P34" s="12"/>
      <c r="Q34" s="12"/>
      <c r="R34" s="12"/>
      <c r="S34" s="53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</row>
    <row r="35" spans="1:91" ht="15.75" x14ac:dyDescent="0.25">
      <c r="A35" s="14" t="s">
        <v>1777</v>
      </c>
      <c r="B35" s="72" t="s">
        <v>1873</v>
      </c>
      <c r="C35" s="72"/>
      <c r="D35" s="15" t="s">
        <v>1876</v>
      </c>
      <c r="E35" s="17" t="s">
        <v>1838</v>
      </c>
      <c r="F35" s="30"/>
      <c r="G35" s="10" t="s">
        <v>31</v>
      </c>
      <c r="H35" s="10" t="s">
        <v>1075</v>
      </c>
      <c r="I35" s="12"/>
      <c r="J35" s="12"/>
      <c r="K35" s="12"/>
      <c r="L35" s="54"/>
      <c r="M35" s="12"/>
      <c r="N35" s="12"/>
      <c r="O35" s="12"/>
      <c r="P35" s="12"/>
      <c r="Q35" s="12"/>
      <c r="R35" s="12"/>
      <c r="S35" s="5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</row>
    <row r="36" spans="1:91" ht="15.75" x14ac:dyDescent="0.25">
      <c r="A36" s="14" t="s">
        <v>1777</v>
      </c>
      <c r="B36" s="72" t="s">
        <v>1873</v>
      </c>
      <c r="C36" s="72"/>
      <c r="D36" s="15" t="s">
        <v>1877</v>
      </c>
      <c r="E36" s="17" t="s">
        <v>1838</v>
      </c>
      <c r="F36" s="30"/>
      <c r="G36" s="10" t="s">
        <v>31</v>
      </c>
      <c r="H36" s="10" t="s">
        <v>1075</v>
      </c>
      <c r="I36" s="12"/>
      <c r="J36" s="12"/>
      <c r="K36" s="12"/>
      <c r="L36" s="54"/>
      <c r="M36" s="12"/>
      <c r="N36" s="12"/>
      <c r="O36" s="12"/>
      <c r="P36" s="12"/>
      <c r="Q36" s="12"/>
      <c r="R36" s="12"/>
      <c r="S36" s="53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</row>
    <row r="37" spans="1:91" ht="15.75" x14ac:dyDescent="0.25">
      <c r="A37" s="14" t="s">
        <v>1777</v>
      </c>
      <c r="B37" s="72" t="s">
        <v>1872</v>
      </c>
      <c r="C37" s="72" t="s">
        <v>1870</v>
      </c>
      <c r="D37" s="19" t="s">
        <v>1871</v>
      </c>
      <c r="E37" s="29" t="s">
        <v>1783</v>
      </c>
      <c r="F37" s="30"/>
      <c r="G37" s="10" t="s">
        <v>26</v>
      </c>
      <c r="H37" s="10"/>
      <c r="I37" s="12"/>
      <c r="J37" s="12"/>
      <c r="K37" s="12"/>
      <c r="L37" s="54"/>
      <c r="N37" s="12"/>
      <c r="O37" s="12"/>
      <c r="P37" s="12"/>
      <c r="S37" s="53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</row>
    <row r="38" spans="1:91" s="63" customFormat="1" ht="6" customHeight="1" x14ac:dyDescent="0.25">
      <c r="A38" s="61"/>
      <c r="B38" s="62"/>
      <c r="C38" s="62"/>
      <c r="D38" s="61"/>
      <c r="E38" s="62"/>
      <c r="F38" s="62"/>
      <c r="G38" s="61"/>
      <c r="H38" s="62"/>
      <c r="Q38" s="64"/>
      <c r="R38" s="64"/>
    </row>
    <row r="39" spans="1:91" ht="15.75" x14ac:dyDescent="0.25">
      <c r="A39" s="71" t="s">
        <v>1778</v>
      </c>
      <c r="B39" s="67"/>
      <c r="C39" s="67"/>
      <c r="D39" s="65" t="s">
        <v>1880</v>
      </c>
      <c r="E39" s="66" t="s">
        <v>1879</v>
      </c>
      <c r="F39" s="67"/>
      <c r="G39" s="68" t="s">
        <v>176</v>
      </c>
      <c r="H39" s="68" t="s">
        <v>1881</v>
      </c>
      <c r="I39" s="67">
        <v>23</v>
      </c>
      <c r="J39" s="67"/>
      <c r="K39" s="67"/>
      <c r="L39" s="67"/>
      <c r="M39" s="67"/>
      <c r="N39" s="67"/>
      <c r="O39" s="67"/>
      <c r="P39" s="67" t="s">
        <v>1882</v>
      </c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</row>
    <row r="40" spans="1:91" x14ac:dyDescent="0.25">
      <c r="A40" s="69"/>
      <c r="B40" s="69"/>
      <c r="C40" s="69"/>
      <c r="D40" s="69"/>
      <c r="E40" s="69"/>
      <c r="F40" s="69"/>
      <c r="G40" s="70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</row>
    <row r="41" spans="1:91" x14ac:dyDescent="0.25">
      <c r="G41" s="60"/>
    </row>
  </sheetData>
  <mergeCells count="16">
    <mergeCell ref="AO1:AR1"/>
    <mergeCell ref="AS1:AV1"/>
    <mergeCell ref="AW1:AZ1"/>
    <mergeCell ref="BA1:BE1"/>
    <mergeCell ref="BF1:BI1"/>
    <mergeCell ref="S1:V1"/>
    <mergeCell ref="W1:AA1"/>
    <mergeCell ref="AB1:AE1"/>
    <mergeCell ref="AF1:AI1"/>
    <mergeCell ref="AJ1:AN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2024-11-05T23:49:00Z</dcterms:modified>
</cp:coreProperties>
</file>