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EEAEC389-EE01-4554-93BD-E448E155899C}" xr6:coauthVersionLast="47" xr6:coauthVersionMax="47" xr10:uidLastSave="{00000000-0000-0000-0000-000000000000}"/>
  <bookViews>
    <workbookView xWindow="-120" yWindow="-120" windowWidth="20730" windowHeight="11160" xr2:uid="{1498AA1A-1ACC-4329-A050-ACA05131B658}"/>
  </bookViews>
  <sheets>
    <sheet name="General - Analisis" sheetId="4" r:id="rId1"/>
    <sheet name="Analisis Proceso con prioridad" sheetId="5" r:id="rId2"/>
  </sheets>
  <definedNames>
    <definedName name="_xlnm._FilterDatabase" localSheetId="1" hidden="1">'Analisis Proceso con prioridad'!$A$1:$J$24</definedName>
    <definedName name="_xlnm._FilterDatabase" localSheetId="0" hidden="1">'General - Analisis'!$A$1:$R$1347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5" l="1"/>
  <c r="J21" i="5"/>
  <c r="J20" i="5"/>
  <c r="J19" i="5"/>
  <c r="J12" i="5"/>
  <c r="J11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<sst xmlns="http://schemas.openxmlformats.org/spreadsheetml/2006/main" count="12064" uniqueCount="1788">
  <si>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</si>
  <si>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</si>
  <si>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</si>
  <si>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</si>
  <si>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</si>
  <si>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</si>
  <si>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</si>
  <si>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</si>
  <si>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</si>
  <si>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</si>
  <si>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</si>
  <si>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</si>
  <si>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</si>
  <si>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</si>
  <si>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</si>
  <si>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</si>
  <si>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</si>
  <si>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</si>
  <si>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</si>
  <si>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</si>
  <si>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</si>
  <si>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</si>
  <si>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</si>
  <si>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</si>
  <si>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</si>
  <si>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</si>
  <si>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</si>
  <si>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</si>
  <si>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</si>
  <si>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</si>
  <si>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</si>
  <si>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</si>
  <si>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</si>
  <si>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</si>
  <si>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</si>
  <si>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</si>
  <si>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</si>
  <si>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</si>
  <si>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</si>
  <si>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</si>
  <si>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</si>
  <si>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</si>
  <si>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</si>
  <si>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</si>
  <si>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</si>
  <si>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</si>
  <si>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</si>
  <si>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</si>
  <si>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</si>
  <si>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</si>
  <si>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</si>
  <si>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</si>
  <si>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</si>
  <si>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</si>
  <si>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</si>
  <si>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</si>
  <si>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</si>
  <si>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</si>
  <si>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</si>
  <si>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</si>
  <si>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</si>
  <si>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</si>
  <si>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</si>
  <si>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</si>
  <si>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</si>
  <si>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</si>
  <si>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</si>
  <si>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</si>
  <si>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</si>
  <si>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</si>
  <si>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</si>
  <si>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</si>
  <si>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</si>
  <si>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</si>
  <si>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</si>
  <si>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</si>
  <si>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</si>
  <si>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</si>
  <si>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</si>
  <si>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</si>
  <si>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</si>
  <si>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</si>
  <si>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</si>
  <si>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</si>
  <si>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</si>
  <si>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</si>
  <si>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</si>
  <si>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</si>
  <si>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</si>
  <si>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</si>
  <si>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</si>
  <si>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</si>
  <si>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</si>
  <si>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</si>
  <si>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</si>
  <si>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</si>
  <si>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</si>
  <si>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</si>
  <si>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</si>
  <si>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</si>
  <si>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</si>
  <si>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</si>
  <si>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</si>
  <si>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</si>
  <si>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</si>
  <si>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</si>
  <si>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</si>
  <si>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</si>
  <si>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</si>
  <si>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</si>
  <si>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</si>
  <si>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</si>
  <si>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</si>
  <si>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</si>
  <si>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</si>
  <si>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</si>
  <si>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</si>
  <si>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</si>
  <si>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</si>
  <si>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</si>
  <si>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</si>
  <si>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</si>
  <si>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</si>
  <si>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</si>
  <si>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</si>
  <si>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</si>
  <si>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</si>
  <si>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</si>
  <si>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</si>
  <si>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</si>
  <si>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</si>
  <si>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</si>
  <si>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</si>
  <si>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</si>
  <si>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</si>
  <si>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</si>
  <si>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</si>
  <si>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</si>
  <si>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</si>
  <si>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</si>
  <si>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</si>
  <si>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</si>
  <si>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</si>
  <si>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</si>
  <si>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</si>
  <si>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</si>
  <si>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</si>
  <si>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</si>
  <si>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</si>
  <si>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</si>
  <si>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</si>
  <si>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</si>
  <si>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</si>
  <si>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</si>
  <si>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</si>
  <si>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</si>
  <si>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</si>
  <si>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</si>
  <si>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</si>
  <si>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</si>
  <si>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</si>
  <si>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</si>
  <si>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</si>
  <si>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</si>
  <si>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</si>
  <si>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</si>
  <si>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</si>
  <si>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</si>
  <si>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</si>
  <si>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</si>
  <si>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</si>
  <si>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</si>
  <si>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</si>
  <si>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</si>
  <si>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</si>
  <si>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</si>
  <si>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</si>
  <si>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</si>
  <si>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</si>
  <si>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</si>
  <si>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</si>
  <si>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</si>
  <si>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</si>
  <si>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</si>
  <si>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</si>
  <si>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</si>
  <si>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</si>
  <si>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</si>
  <si>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</si>
  <si>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</si>
  <si>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</si>
  <si>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</si>
  <si>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</si>
  <si>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</si>
  <si>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</si>
  <si>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</si>
  <si>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</si>
  <si>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</si>
  <si>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</si>
  <si>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</si>
  <si>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</si>
  <si>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</si>
  <si>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</si>
  <si>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</si>
  <si>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</si>
  <si>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</si>
  <si>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</si>
  <si>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</si>
  <si>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</si>
  <si>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</si>
  <si>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</si>
  <si>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</si>
  <si>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</si>
  <si>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</si>
  <si>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</si>
  <si>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</si>
  <si>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</si>
  <si>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</si>
  <si>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</si>
  <si>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</si>
  <si>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</si>
  <si>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</si>
  <si>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</si>
  <si>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</si>
  <si>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</si>
  <si>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</si>
  <si>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</si>
  <si>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</si>
  <si>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</si>
  <si>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</si>
  <si>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</si>
  <si>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</si>
  <si>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</si>
  <si>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</si>
  <si>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</si>
  <si>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</si>
  <si>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</si>
  <si>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</si>
  <si>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</si>
  <si>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</si>
  <si>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</si>
  <si>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</si>
  <si>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</si>
  <si>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</si>
  <si>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</si>
  <si>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</si>
  <si>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</si>
  <si>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</si>
  <si>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</si>
  <si>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</si>
  <si>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</si>
  <si>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</si>
  <si>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</si>
  <si>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</si>
  <si>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</si>
  <si>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</si>
  <si>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</si>
  <si>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</si>
  <si>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</si>
  <si>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</si>
  <si>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</si>
  <si>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</si>
  <si>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</si>
  <si>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</si>
  <si>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</si>
  <si>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</si>
  <si>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</si>
  <si>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</si>
  <si>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</si>
  <si>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</si>
  <si>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</si>
  <si>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</si>
  <si>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</si>
  <si>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</si>
  <si>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</si>
  <si>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</si>
  <si>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</si>
  <si>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</si>
  <si>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</si>
  <si>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</si>
  <si>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</si>
  <si>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</si>
  <si>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</si>
  <si>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</si>
  <si>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</si>
  <si>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</si>
  <si>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</si>
  <si>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</si>
  <si>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</si>
  <si>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</si>
  <si>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</si>
  <si>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</si>
  <si>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</si>
  <si>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</si>
  <si>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</si>
  <si>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</si>
  <si>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</si>
  <si>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</si>
  <si>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</si>
  <si>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</si>
  <si>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</si>
  <si>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</si>
  <si>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</si>
  <si>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</si>
  <si>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</si>
  <si>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</si>
  <si>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</si>
  <si>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</si>
  <si>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</si>
  <si>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</si>
  <si>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</si>
  <si>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</si>
  <si>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</si>
  <si>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</si>
  <si>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</si>
  <si>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</si>
  <si>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</si>
  <si>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</si>
  <si>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</si>
  <si>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</si>
  <si>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</si>
  <si>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</si>
  <si>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</si>
  <si>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</si>
  <si>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</si>
  <si>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</si>
  <si>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</si>
  <si>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</si>
  <si>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</si>
  <si>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</si>
  <si>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</si>
  <si>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</si>
  <si>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</si>
  <si>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</si>
  <si>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</si>
  <si>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</si>
  <si>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</si>
  <si>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</si>
  <si>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</si>
  <si>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</si>
  <si>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</si>
  <si>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</si>
  <si>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</si>
  <si>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</si>
  <si>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</si>
  <si>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</si>
  <si>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</si>
  <si>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</si>
  <si>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</si>
  <si>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</si>
  <si>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</si>
  <si>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</si>
  <si>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</si>
  <si>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</si>
  <si>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</si>
  <si>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</si>
  <si>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</si>
  <si>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</si>
  <si>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</si>
  <si>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</si>
  <si>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</si>
  <si>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</si>
  <si>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</si>
  <si>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</si>
  <si>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</si>
  <si>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</si>
  <si>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</si>
  <si>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</si>
  <si>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</si>
  <si>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</si>
  <si>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</si>
  <si>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</si>
  <si>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</si>
  <si>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</si>
  <si>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</si>
  <si>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</si>
  <si>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</si>
  <si>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</si>
  <si>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</si>
  <si>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</si>
  <si>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</si>
  <si>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</si>
  <si>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</si>
  <si>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</si>
  <si>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</si>
  <si>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</si>
  <si>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</si>
  <si>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</si>
  <si>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</si>
  <si>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</si>
  <si>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</si>
  <si>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</si>
  <si>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</si>
  <si>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</si>
  <si>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</si>
  <si>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</si>
  <si>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</si>
  <si>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</si>
  <si>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</si>
  <si>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</si>
  <si>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</si>
  <si>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</si>
  <si>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</si>
  <si>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</si>
  <si>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</si>
  <si>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</si>
  <si>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</si>
  <si>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</si>
  <si>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</si>
  <si>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</si>
  <si>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</si>
  <si>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</si>
  <si>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</si>
  <si>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</si>
  <si>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</si>
  <si>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</si>
  <si>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</si>
  <si>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</si>
  <si>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</si>
  <si>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</si>
  <si>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</si>
  <si>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</si>
  <si>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</si>
  <si>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</si>
  <si>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</si>
  <si>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</si>
  <si>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</si>
  <si>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</si>
  <si>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</si>
  <si>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</si>
  <si>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</si>
  <si>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</si>
  <si>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</si>
  <si>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</si>
  <si>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</si>
  <si>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</si>
  <si>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</si>
  <si>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</si>
  <si>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</si>
  <si>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</si>
  <si>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</si>
  <si>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</si>
  <si>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</si>
  <si>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</si>
  <si>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</si>
  <si>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</si>
  <si>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</si>
  <si>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</si>
  <si>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</si>
  <si>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</si>
  <si>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</si>
  <si>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</si>
  <si>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</si>
  <si>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</si>
  <si>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</si>
  <si>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</si>
  <si>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</si>
  <si>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</si>
  <si>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</si>
  <si>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</si>
  <si>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</si>
  <si>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</si>
  <si>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</si>
  <si>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</si>
  <si>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</si>
  <si>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</si>
  <si>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</si>
  <si>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</si>
  <si>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</si>
  <si>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</si>
  <si>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</si>
  <si>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</si>
  <si>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</si>
  <si>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</si>
  <si>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</si>
  <si>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</si>
  <si>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</si>
  <si>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</si>
  <si>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</si>
  <si>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</si>
  <si>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</si>
  <si>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</si>
  <si>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</si>
  <si>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</si>
  <si>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</si>
  <si>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</si>
  <si>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</si>
  <si>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</si>
  <si>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</si>
  <si>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</si>
  <si>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</si>
  <si>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</si>
  <si>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</si>
  <si>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</si>
  <si>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</si>
  <si>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</si>
  <si>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</si>
  <si>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</si>
  <si>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</si>
  <si>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</si>
  <si>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</si>
  <si>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</si>
  <si>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</si>
  <si>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</si>
  <si>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</si>
  <si>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</si>
  <si>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</si>
  <si>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</si>
  <si>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</si>
  <si>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</si>
  <si>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</si>
  <si>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</si>
  <si>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</si>
  <si>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</si>
  <si>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</si>
  <si>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</si>
  <si>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</si>
  <si>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</si>
  <si>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</si>
  <si>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</si>
  <si>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</si>
  <si>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</si>
  <si>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</si>
  <si>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</si>
  <si>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</si>
  <si>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</si>
  <si>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</si>
  <si>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</si>
  <si>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</si>
  <si>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</si>
  <si>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</si>
  <si>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</si>
  <si>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</si>
  <si>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</si>
  <si>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</si>
  <si>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</si>
  <si>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</si>
  <si>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</si>
  <si>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</si>
  <si>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</si>
  <si>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</si>
  <si>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</si>
  <si>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</si>
  <si>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</si>
  <si>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</si>
  <si>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</si>
  <si>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</si>
  <si>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</si>
  <si>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</si>
  <si>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</si>
  <si>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</si>
  <si>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</si>
  <si>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</si>
  <si>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</si>
  <si>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</si>
  <si>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</si>
  <si>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</si>
  <si>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</si>
  <si>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</si>
  <si>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</si>
  <si>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</si>
  <si>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</si>
  <si>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</si>
  <si>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</si>
  <si>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</si>
  <si>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</si>
  <si>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</si>
  <si>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</si>
  <si>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</si>
  <si>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</si>
  <si>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</si>
  <si>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</si>
  <si>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</si>
  <si>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</si>
  <si>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</si>
  <si>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</si>
  <si>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</si>
  <si>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</si>
  <si>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</si>
  <si>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</si>
  <si>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</si>
  <si>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</si>
  <si>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</si>
  <si>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</si>
  <si>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</si>
  <si>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</si>
  <si>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</si>
  <si>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</si>
  <si>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</si>
  <si>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</si>
  <si>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</si>
  <si>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</si>
  <si>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</si>
  <si>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</si>
  <si>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</si>
  <si>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</si>
  <si>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</si>
  <si>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</si>
  <si>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</si>
  <si>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</si>
  <si>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</si>
  <si>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</si>
  <si>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</si>
  <si>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</si>
  <si>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</si>
  <si>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</si>
  <si>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</si>
  <si>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</si>
  <si>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</si>
  <si>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</si>
  <si>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</si>
  <si>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</si>
  <si>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</si>
  <si>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</si>
  <si>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</si>
  <si>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</si>
  <si>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</si>
  <si>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</si>
  <si>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</si>
  <si>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</si>
  <si>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</si>
  <si>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</si>
  <si>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</si>
  <si>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</si>
  <si>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</si>
  <si>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</si>
  <si>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</si>
  <si>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</si>
  <si>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</si>
  <si>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</si>
  <si>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</si>
  <si>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</si>
  <si>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</si>
  <si>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</si>
  <si>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</si>
  <si>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</si>
  <si>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</si>
  <si>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</si>
  <si>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</si>
  <si>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</si>
  <si>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</si>
  <si>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</si>
  <si>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</si>
  <si>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</si>
  <si>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</si>
  <si>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</si>
  <si>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</si>
  <si>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</si>
  <si>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</si>
  <si>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</si>
  <si>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</si>
  <si>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</si>
  <si>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</si>
  <si>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</si>
  <si>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</si>
  <si>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</si>
  <si>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</si>
  <si>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</si>
  <si>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</si>
  <si>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</si>
  <si>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</si>
  <si>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</si>
  <si>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</si>
  <si>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</si>
  <si>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</si>
  <si>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</si>
  <si>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</si>
  <si>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</si>
  <si>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</si>
  <si>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</si>
  <si>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</si>
  <si>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</si>
  <si>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</si>
  <si>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</si>
  <si>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</si>
  <si>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</si>
  <si>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</si>
  <si>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</si>
  <si>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</si>
  <si>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</si>
  <si>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</si>
  <si>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</si>
  <si>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</si>
  <si>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</si>
  <si>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</si>
  <si>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</si>
  <si>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</si>
  <si>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</si>
  <si>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</si>
  <si>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</si>
  <si>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</si>
  <si>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</si>
  <si>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</si>
  <si>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</si>
  <si>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</si>
  <si>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</si>
  <si>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</si>
  <si>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</si>
  <si>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</si>
  <si>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</si>
  <si>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</si>
  <si>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</si>
  <si>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</si>
  <si>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</si>
  <si>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</si>
  <si>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</si>
  <si>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</si>
  <si>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</si>
  <si>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</si>
  <si>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</si>
  <si>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</si>
  <si>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</si>
  <si>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</si>
  <si>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</si>
  <si>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</si>
  <si>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</si>
  <si>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</si>
  <si>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</si>
  <si>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</si>
  <si>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</si>
  <si>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</si>
  <si>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</si>
  <si>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</si>
  <si>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</si>
  <si>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</si>
  <si>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</si>
  <si>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</si>
  <si>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</si>
  <si>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</si>
  <si>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</si>
  <si>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</si>
  <si>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</si>
  <si>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</si>
  <si>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</si>
  <si>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</si>
  <si>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</si>
  <si>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</si>
  <si>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</si>
  <si>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</si>
  <si>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</si>
  <si>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</si>
  <si>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</si>
  <si>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</si>
  <si>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</si>
  <si>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</si>
  <si>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</si>
  <si>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</si>
  <si>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</si>
  <si>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</si>
  <si>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</si>
  <si>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</si>
  <si>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</si>
  <si>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</si>
  <si>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</si>
  <si>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</si>
  <si>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</si>
  <si>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</si>
  <si>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</si>
  <si>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</si>
  <si>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</si>
  <si>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</si>
  <si>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</si>
  <si>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</si>
  <si>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</si>
  <si>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</si>
  <si>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</si>
  <si>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</si>
  <si>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</si>
  <si>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</si>
  <si>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</si>
  <si>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</si>
  <si>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</si>
  <si>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</si>
  <si>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</si>
  <si>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</si>
  <si>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</si>
  <si>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</si>
  <si>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</si>
  <si>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</si>
  <si>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</si>
  <si>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</si>
  <si>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</si>
  <si>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</si>
  <si>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</si>
  <si>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</si>
  <si>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</si>
  <si>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</si>
  <si>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</si>
  <si>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</si>
  <si>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</si>
  <si>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</si>
  <si>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</si>
  <si>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</si>
  <si>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</si>
  <si>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</si>
  <si>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</si>
  <si>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</si>
  <si>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</si>
  <si>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</si>
  <si>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</si>
  <si>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</si>
  <si>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</si>
  <si>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</si>
  <si>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</si>
  <si>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</si>
  <si>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</si>
  <si>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</si>
  <si>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</si>
  <si>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</si>
  <si>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</si>
  <si>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</si>
  <si>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</si>
  <si>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</si>
  <si>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</si>
  <si>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</si>
  <si>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</si>
  <si>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</si>
  <si>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</si>
  <si>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</si>
  <si>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</si>
  <si>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</si>
  <si>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</si>
  <si>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</si>
  <si>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</si>
  <si>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</si>
  <si>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</si>
  <si>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</si>
  <si>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</si>
  <si>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</si>
  <si>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</si>
  <si>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</si>
  <si>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</si>
  <si>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</si>
  <si>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</si>
  <si>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</si>
  <si>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</si>
  <si>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</si>
  <si>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</si>
  <si>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</si>
  <si>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</si>
  <si>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</si>
  <si>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</si>
  <si>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</si>
  <si>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</si>
  <si>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</si>
  <si>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</si>
  <si>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</si>
  <si>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</si>
  <si>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</si>
  <si>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</si>
  <si>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</si>
  <si>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</si>
  <si>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</si>
  <si>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</si>
  <si>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</si>
  <si>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</si>
  <si>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</si>
  <si>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</si>
  <si>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</si>
  <si>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</si>
  <si>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</si>
  <si>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</si>
  <si>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</si>
  <si>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</si>
  <si>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</si>
  <si>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</si>
  <si>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</si>
  <si>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</si>
  <si>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</si>
  <si>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</si>
  <si>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</si>
  <si>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</si>
  <si>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</si>
  <si>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</si>
  <si>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</si>
  <si>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</si>
  <si>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</si>
  <si>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</si>
  <si>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</si>
  <si>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</si>
  <si>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</si>
  <si>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</si>
  <si>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</si>
  <si>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</si>
  <si>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</si>
  <si>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</si>
  <si>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</si>
  <si>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</si>
  <si>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</si>
  <si>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</si>
  <si>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</si>
  <si>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</si>
  <si>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</si>
  <si>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</si>
  <si>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</si>
  <si>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</si>
  <si>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</si>
  <si>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</si>
  <si>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</si>
  <si>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</si>
  <si>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</si>
  <si>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</si>
  <si>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</si>
  <si>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</si>
  <si>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</si>
  <si>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</si>
  <si>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</si>
  <si>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</si>
  <si>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</si>
  <si>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</si>
  <si>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</si>
  <si>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</si>
  <si>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</si>
  <si>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</si>
  <si>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</si>
  <si>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</si>
  <si>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</si>
  <si>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</si>
  <si>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</si>
  <si>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</si>
  <si>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</si>
  <si>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</si>
  <si>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</si>
  <si>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</si>
  <si>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</si>
  <si>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</si>
  <si>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</si>
  <si>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</si>
  <si>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</si>
  <si>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</si>
  <si>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</si>
  <si>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</si>
  <si>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</si>
  <si>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</si>
  <si>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</si>
  <si>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</si>
  <si>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</si>
  <si>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</si>
  <si>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</si>
  <si>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</si>
  <si>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</si>
  <si>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</si>
  <si>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</si>
  <si>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</si>
  <si>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</si>
  <si>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</si>
  <si>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</si>
  <si>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</si>
  <si>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</si>
  <si>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</si>
  <si>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</si>
  <si>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</si>
  <si>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</si>
  <si>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</si>
  <si>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</si>
  <si>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</si>
  <si>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</si>
  <si>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</si>
  <si>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</si>
  <si>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</si>
  <si>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</si>
  <si>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</si>
  <si>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</si>
  <si>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</si>
  <si>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</si>
  <si>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</si>
  <si>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</si>
  <si>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</si>
  <si>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</si>
  <si>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</si>
  <si>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</si>
  <si>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</si>
  <si>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</si>
  <si>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</si>
  <si>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</si>
  <si>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</si>
  <si>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</si>
  <si>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</si>
  <si>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</si>
  <si>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</si>
  <si>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</si>
  <si>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</si>
  <si>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</si>
  <si>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</si>
  <si>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</si>
  <si>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</si>
  <si>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</si>
  <si>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</si>
  <si>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</si>
  <si>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</si>
  <si>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</si>
  <si>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</si>
  <si>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</si>
  <si>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</si>
  <si>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</si>
  <si>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</si>
  <si>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</si>
  <si>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</si>
  <si>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</si>
  <si>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</si>
  <si>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</si>
  <si>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</si>
  <si>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</si>
  <si>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</si>
  <si>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</si>
  <si>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</si>
  <si>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</si>
  <si>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</si>
  <si>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</si>
  <si>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</si>
  <si>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</si>
  <si>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</si>
  <si>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</si>
  <si>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</si>
  <si>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</si>
  <si>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</si>
  <si>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</si>
  <si>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</si>
  <si>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</si>
  <si>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</si>
  <si>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</si>
  <si>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</si>
  <si>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</si>
  <si>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</si>
  <si>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</si>
  <si>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</si>
  <si>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</si>
  <si>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</si>
  <si>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</si>
  <si>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</si>
  <si>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</si>
  <si>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</si>
  <si>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</si>
  <si>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</si>
  <si>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</si>
  <si>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</si>
  <si>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</si>
  <si>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</si>
  <si>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</si>
  <si>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</si>
  <si>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</si>
  <si>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</si>
  <si>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</si>
  <si>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</si>
  <si>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</si>
  <si>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</si>
  <si>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</si>
  <si>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</si>
  <si>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</si>
  <si>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</si>
  <si>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</si>
  <si>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</si>
  <si>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</si>
  <si>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</si>
  <si>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</si>
  <si>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</si>
  <si>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</si>
  <si>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</si>
  <si>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</si>
  <si>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</si>
  <si>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</si>
  <si>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</si>
  <si>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</si>
  <si>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</si>
  <si>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</si>
  <si>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</si>
  <si>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</si>
  <si>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</si>
  <si>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</si>
  <si>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</si>
  <si>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</si>
  <si>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</si>
  <si>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</si>
  <si>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</si>
  <si>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</si>
  <si>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</si>
  <si>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</si>
  <si>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</si>
  <si>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</si>
  <si>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</si>
  <si>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</si>
  <si>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</si>
  <si>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</si>
  <si>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</si>
  <si>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</si>
  <si>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</si>
  <si>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</si>
  <si>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</si>
  <si>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</si>
  <si>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</si>
  <si>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</si>
  <si>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</si>
  <si>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</si>
  <si>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</si>
  <si>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</si>
  <si>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</si>
  <si>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</si>
  <si>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</si>
  <si>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</si>
  <si>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</si>
  <si>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</si>
  <si>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</si>
  <si>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</si>
  <si>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</si>
  <si>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</si>
  <si>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</si>
  <si>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</si>
  <si>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</si>
  <si>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</si>
  <si>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</si>
  <si>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</si>
  <si>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</si>
  <si>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</si>
  <si>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</si>
  <si>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</si>
  <si>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</si>
  <si>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</si>
  <si>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</si>
  <si>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</si>
  <si>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</si>
  <si>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</si>
  <si>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</si>
  <si>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</si>
  <si>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</si>
  <si>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</si>
  <si>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</si>
  <si>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</si>
  <si>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</si>
  <si>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</si>
  <si>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</si>
  <si>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</si>
  <si>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</si>
  <si>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</si>
  <si>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</si>
  <si>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</si>
  <si>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</si>
  <si>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</si>
  <si>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</si>
  <si>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</si>
  <si>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</si>
  <si>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</si>
  <si>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</si>
  <si>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</si>
  <si>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</si>
  <si>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</si>
  <si>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</si>
  <si>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</si>
  <si>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</si>
  <si>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</si>
  <si>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</si>
  <si>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</si>
  <si>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</si>
  <si>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</si>
  <si>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</si>
  <si>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</si>
  <si>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</si>
  <si>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</si>
  <si>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</si>
  <si>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</si>
  <si>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</si>
  <si>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</si>
  <si>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</si>
  <si>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</si>
  <si>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</si>
  <si>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</si>
  <si>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</si>
  <si>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</si>
  <si>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</si>
  <si>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</si>
  <si>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</si>
  <si>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</si>
  <si>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</si>
  <si>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</si>
  <si>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</si>
  <si>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</si>
  <si>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</si>
  <si>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</si>
  <si>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</si>
  <si>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</si>
  <si>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</si>
  <si>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</si>
  <si>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</si>
  <si>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</si>
  <si>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</si>
  <si>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</si>
  <si>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</si>
  <si>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</si>
  <si>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</si>
  <si>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</si>
  <si>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</si>
  <si>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</si>
  <si>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</si>
  <si>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</si>
  <si>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</si>
  <si>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</si>
  <si>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</si>
  <si>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</si>
  <si>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</si>
  <si>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</si>
  <si>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</si>
  <si>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</si>
  <si>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</si>
  <si>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</si>
  <si>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</si>
  <si>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</si>
  <si>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</si>
  <si>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</si>
  <si>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</si>
  <si>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</si>
  <si>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</si>
  <si>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</si>
  <si>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</si>
  <si>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</si>
  <si>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</si>
  <si>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</si>
  <si>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</si>
  <si>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</si>
  <si>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</si>
  <si>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</si>
  <si>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</si>
  <si>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</si>
  <si>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</si>
  <si>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</si>
  <si>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</si>
  <si>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</si>
  <si>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</si>
  <si>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</si>
  <si>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</si>
  <si>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</si>
  <si>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</si>
  <si>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</si>
  <si>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</si>
  <si>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</si>
  <si>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</si>
  <si>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</si>
  <si>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</si>
  <si>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</si>
  <si>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</si>
  <si>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</si>
  <si>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</si>
  <si>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</si>
  <si>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</si>
  <si>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</si>
  <si>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</si>
  <si>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</si>
  <si>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</si>
  <si>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</si>
  <si>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</si>
  <si>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</si>
  <si>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</si>
  <si>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</si>
  <si>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</si>
  <si>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</si>
  <si>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</si>
  <si>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</si>
  <si>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</si>
  <si>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</si>
  <si>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</si>
  <si>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</si>
  <si>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</si>
  <si>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</si>
  <si>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</si>
  <si>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</si>
  <si>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</si>
  <si>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</si>
  <si>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</si>
  <si>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</si>
  <si>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</si>
  <si>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</si>
  <si>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</si>
  <si>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</si>
  <si>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</si>
  <si>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</si>
  <si>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</si>
  <si>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</si>
  <si>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</si>
  <si>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</si>
  <si>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</si>
  <si>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</si>
  <si>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</si>
  <si>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</si>
  <si>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</si>
  <si>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</si>
  <si>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</si>
  <si>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</si>
  <si>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</si>
  <si>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</si>
  <si>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</si>
  <si>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</si>
  <si>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</si>
  <si>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</si>
  <si>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</si>
  <si>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</si>
  <si>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</si>
  <si>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</si>
  <si>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</si>
  <si>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</si>
  <si>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</si>
  <si>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</si>
  <si>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</si>
  <si>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</si>
  <si>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</si>
  <si>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</si>
  <si>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</si>
  <si>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</si>
  <si>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</si>
  <si>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</si>
  <si>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</si>
  <si>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</si>
  <si>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</si>
  <si>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</si>
  <si>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</si>
  <si>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</si>
  <si>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</si>
  <si>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</si>
  <si>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</si>
  <si>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</si>
  <si>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</si>
  <si>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</si>
  <si>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</si>
  <si>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</si>
  <si>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</si>
  <si>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</si>
  <si>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</si>
  <si>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</si>
  <si>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</si>
  <si>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</si>
  <si>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</si>
  <si>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</si>
  <si>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</si>
  <si>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</si>
  <si>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</si>
  <si>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</si>
  <si>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</si>
  <si>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</si>
  <si>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</si>
  <si>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</si>
  <si>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</si>
  <si>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</si>
  <si>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</si>
  <si>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</si>
  <si>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</si>
  <si>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</si>
  <si>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</si>
  <si>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</si>
  <si>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</si>
  <si>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</si>
  <si>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</si>
  <si>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</si>
  <si>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</si>
  <si>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</si>
  <si>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</si>
  <si>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</si>
  <si>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</si>
  <si>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</si>
  <si>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</si>
  <si>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</si>
  <si>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</si>
  <si>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</si>
  <si>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</si>
  <si>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</si>
  <si>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</si>
  <si>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</si>
  <si>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</si>
  <si>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</si>
  <si>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</si>
  <si>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</si>
  <si>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</si>
  <si>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</si>
  <si>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</si>
  <si>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</si>
  <si>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</si>
  <si>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</si>
  <si>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</si>
  <si>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</si>
  <si>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</si>
  <si>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</si>
  <si>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</si>
  <si>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</si>
  <si>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</si>
  <si>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</si>
  <si>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</si>
  <si>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</si>
  <si>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</si>
  <si>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</si>
  <si>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</si>
  <si>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</si>
  <si>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</si>
  <si>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</si>
  <si>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</si>
  <si>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</si>
  <si>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</si>
  <si>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</si>
  <si>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</si>
  <si>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</si>
  <si>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</si>
  <si>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</si>
  <si>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</si>
  <si>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</si>
  <si>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</si>
  <si>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</si>
  <si>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</si>
  <si>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</si>
  <si>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</si>
  <si>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</si>
  <si>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</si>
  <si>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</si>
  <si>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</si>
  <si>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</si>
  <si>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</si>
  <si>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</si>
  <si>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</si>
  <si>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</si>
  <si>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</si>
  <si>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</si>
  <si>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</si>
  <si>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</si>
  <si>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</si>
  <si>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</si>
  <si>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</si>
  <si>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</si>
  <si>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</si>
  <si>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</si>
  <si>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</si>
  <si>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</si>
  <si>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</si>
  <si>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</si>
  <si>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</si>
  <si>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</si>
  <si>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</si>
  <si>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</si>
  <si>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</si>
  <si>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</si>
  <si>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</si>
  <si>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</si>
  <si>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</si>
  <si>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</si>
  <si>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</si>
  <si>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</si>
  <si>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</si>
  <si>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</si>
  <si>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</si>
  <si>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</si>
  <si>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</si>
  <si>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</si>
  <si>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</si>
  <si>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</si>
  <si>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</si>
  <si>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</si>
  <si>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</si>
  <si>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</si>
  <si>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</si>
  <si>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</si>
  <si>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</si>
  <si>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</si>
  <si>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</si>
  <si>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</si>
  <si>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</si>
  <si>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</si>
  <si>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</si>
  <si>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</si>
  <si>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</si>
  <si>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</si>
  <si>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</si>
  <si>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</si>
  <si>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</si>
  <si>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</si>
  <si>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</si>
  <si>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</si>
  <si>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</si>
  <si>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</si>
  <si>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</si>
  <si>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</si>
  <si>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</si>
  <si>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</si>
  <si>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</si>
  <si>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</si>
  <si>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</si>
  <si>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</si>
  <si>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</si>
  <si>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</si>
  <si>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</si>
  <si>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</si>
  <si>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</si>
  <si>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</si>
  <si>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</si>
  <si>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</si>
  <si>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</si>
  <si>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</si>
  <si>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</si>
  <si>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</si>
  <si>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</si>
  <si>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</si>
  <si>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</si>
  <si>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</si>
  <si>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</si>
  <si>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</si>
  <si>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</si>
  <si>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</si>
  <si>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</si>
  <si>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</si>
  <si>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</si>
  <si>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</si>
  <si>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</si>
  <si>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</si>
  <si>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</si>
  <si>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</si>
  <si>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</si>
  <si>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</si>
  <si>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</si>
  <si>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</si>
  <si>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</si>
  <si>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</si>
  <si>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</si>
  <si>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</si>
  <si>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</si>
  <si>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</si>
  <si>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</si>
  <si>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</si>
  <si>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</si>
  <si>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</si>
  <si>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</si>
  <si>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</si>
  <si>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</si>
  <si>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</si>
  <si>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</si>
  <si>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</si>
  <si>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</si>
  <si>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</si>
  <si>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</si>
  <si>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</si>
  <si>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</si>
  <si>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</si>
  <si>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</si>
  <si>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</si>
  <si>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</si>
  <si>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</si>
  <si>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</si>
  <si>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</si>
  <si>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</si>
  <si>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</si>
  <si>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</si>
  <si>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</si>
  <si>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</si>
  <si>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</si>
  <si>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</si>
  <si>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</si>
  <si>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</si>
  <si>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</si>
  <si>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</si>
  <si>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</si>
  <si>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</si>
  <si>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</si>
  <si>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</si>
  <si>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</si>
  <si>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</si>
  <si>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</si>
  <si>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</si>
  <si>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</si>
  <si>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</si>
  <si>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</si>
  <si>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</si>
  <si>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</si>
  <si>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</si>
  <si>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</si>
  <si>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</si>
  <si>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</si>
  <si>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</si>
  <si>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</si>
  <si>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</si>
  <si>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</si>
  <si>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</si>
  <si>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</si>
  <si>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</si>
  <si>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</si>
  <si>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</si>
  <si>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</si>
  <si>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</si>
  <si>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</si>
  <si>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</si>
  <si>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</si>
  <si>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</si>
  <si>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</si>
  <si>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</si>
  <si>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</si>
  <si>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</si>
  <si>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</si>
  <si>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</si>
  <si>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</si>
  <si>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</si>
  <si>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</si>
  <si>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</si>
  <si>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</si>
  <si>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</si>
  <si>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</si>
  <si>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</si>
  <si>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</si>
  <si>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</si>
  <si>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</si>
  <si>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</si>
  <si>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</si>
  <si>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</si>
  <si>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</si>
  <si>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</si>
  <si>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</si>
  <si>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</si>
  <si>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</si>
  <si>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</si>
  <si>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</si>
  <si>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</si>
  <si>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</si>
  <si>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</si>
  <si>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</si>
  <si>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</si>
  <si>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</si>
  <si>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</si>
  <si>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</si>
  <si>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</si>
  <si>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</si>
  <si>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</si>
  <si>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</si>
  <si>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</si>
  <si>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</si>
  <si>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</si>
  <si>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</si>
  <si>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</si>
  <si>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</si>
  <si>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</si>
  <si>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</si>
  <si>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</si>
  <si>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</si>
  <si>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</si>
  <si>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</si>
  <si>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</si>
  <si>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</si>
  <si>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</si>
  <si>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</si>
  <si>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</si>
  <si>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</si>
  <si>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</si>
  <si>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</si>
  <si>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</si>
  <si>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</si>
  <si>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</si>
  <si>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</si>
  <si>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</si>
  <si>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</si>
  <si>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</si>
  <si>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</si>
  <si>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</si>
  <si>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</si>
  <si>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</si>
  <si>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</si>
  <si>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</si>
  <si>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</si>
  <si>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</si>
  <si>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</si>
  <si>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</si>
  <si>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</si>
  <si>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</si>
  <si>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</si>
  <si>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</si>
  <si>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</si>
  <si>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</si>
  <si>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</si>
  <si>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</si>
  <si>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</si>
  <si>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</si>
  <si>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</si>
  <si>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</si>
  <si>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</si>
  <si>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</si>
  <si>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</si>
  <si>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</si>
  <si>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</si>
  <si>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</si>
  <si>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</si>
  <si>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</si>
  <si>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</si>
  <si>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</si>
  <si>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</si>
  <si>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</si>
  <si>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</si>
  <si>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</si>
  <si>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</si>
  <si>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</si>
  <si>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</si>
  <si>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</si>
  <si>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</si>
  <si>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</si>
  <si>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</si>
  <si>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</si>
  <si>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</si>
  <si>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</si>
  <si>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</si>
  <si>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</si>
  <si>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</si>
  <si>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</si>
  <si>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</si>
  <si>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</si>
  <si>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</si>
  <si>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</si>
  <si>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</si>
  <si>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</si>
  <si>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</si>
  <si>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</si>
  <si>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</si>
  <si>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</si>
  <si>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</si>
  <si>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</si>
  <si>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</si>
  <si>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</si>
  <si>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</si>
  <si>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</si>
  <si>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</si>
  <si>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</si>
  <si>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</si>
  <si>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</si>
  <si>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</si>
  <si>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</si>
  <si>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</si>
  <si>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</si>
  <si>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</si>
  <si>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</si>
  <si>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</si>
  <si>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</si>
  <si>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</si>
  <si>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</si>
  <si>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</si>
  <si>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</si>
  <si>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</si>
  <si>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</si>
  <si>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</si>
  <si>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</si>
  <si>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</si>
  <si>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</si>
  <si>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</si>
  <si>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</si>
  <si>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</si>
  <si>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</si>
  <si>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</si>
  <si>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</si>
  <si>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</si>
  <si>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</si>
  <si>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</si>
  <si>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Interfaces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</si>
  <si>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</si>
  <si>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</si>
  <si>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</si>
  <si>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</si>
  <si>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</si>
  <si>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</si>
  <si>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</si>
  <si>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</si>
  <si>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</si>
  <si>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</si>
  <si>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</si>
  <si>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</si>
  <si>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</si>
  <si>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</si>
  <si>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</si>
  <si>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</si>
  <si>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</si>
  <si>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</si>
  <si>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</si>
  <si>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</si>
  <si>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</si>
  <si>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</si>
  <si>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</si>
  <si>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</si>
  <si>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</si>
  <si>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</si>
  <si>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</si>
  <si>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</si>
  <si>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</si>
  <si>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</si>
  <si>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</si>
  <si>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</si>
  <si>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</si>
  <si>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</si>
  <si>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</si>
  <si>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</si>
  <si>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</si>
  <si>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</si>
  <si>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Proceso</t>
  </si>
  <si>
    <t>Día vencido laboral diario</t>
  </si>
  <si>
    <t>Los miércoles con información de la semana anterior</t>
  </si>
  <si>
    <t>Complejidad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</si>
</sst>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0" fillId="6" borderId="1" xfId="0" applyFill="1" applyBorder="1"/>
    <xf numFmtId="0" fontId="14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dimension ref="A1:R1347"/>
  <sheetViews>
    <sheetView showGridLines="0" tabSelected="1" workbookViewId="0">
      <selection activeCell="C10" sqref="C10"/>
    </sheetView>
  </sheetViews>
  <sheetFormatPr baseColWidth="10" defaultRowHeight="15" x14ac:dyDescent="0.25"/>
  <cols>
    <col min="1" max="1" width="7.7109375" bestFit="1" customWidth="1"/>
    <col min="2" max="2" width="59.855468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9"/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9"/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26.25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5"/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5"/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5"/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26.25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5"/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5"/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5"/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5"/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26.25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26.25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26.25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26.25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26.25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26.25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26.25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26.25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26.25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26.25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26.25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26.25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26.25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26.25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26.25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26.25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26.25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26.25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26.25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26.25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26.25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26.25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26.25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26.25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26.25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26.25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26.25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26.25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26.25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26.25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26.25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26.25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26.25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8"/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26.25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26.25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26.25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26.25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26.25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26.25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26.25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26.25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26.25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26.25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26.25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26.25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26.25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26.25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26.25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9"/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5"/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9"/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9"/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9"/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5"/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5"/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5"/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5"/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5"/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5"/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26.25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26.25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5"/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5"/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5"/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1095</v>
      </c>
      <c r="F243" s="5"/>
      <c r="G243" s="5"/>
      <c r="H243" s="5"/>
      <c r="I243" s="8" t="s">
        <v>1679</v>
      </c>
      <c r="J243" s="8"/>
      <c r="K243" s="8"/>
      <c r="L243" s="8"/>
      <c r="M243" s="8"/>
      <c r="N243" s="8" t="s">
        <v>1679</v>
      </c>
      <c r="O243" s="8"/>
      <c r="P243" s="8"/>
      <c r="Q243" s="8"/>
      <c r="R243" s="8"/>
    </row>
    <row r="244" spans="1:18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1093</v>
      </c>
      <c r="F244" s="5"/>
      <c r="G244" s="5"/>
      <c r="H244" s="5"/>
      <c r="I244" s="8" t="s">
        <v>1679</v>
      </c>
      <c r="J244" s="8"/>
      <c r="K244" s="8"/>
      <c r="L244" s="8"/>
      <c r="M244" s="8"/>
      <c r="N244" s="8" t="s">
        <v>1679</v>
      </c>
      <c r="O244" s="8"/>
      <c r="P244" s="8" t="s">
        <v>1679</v>
      </c>
      <c r="Q244" s="8"/>
      <c r="R244" s="8"/>
    </row>
    <row r="245" spans="1:18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1690</v>
      </c>
      <c r="F245" s="5"/>
      <c r="G245" s="5"/>
      <c r="H245" s="5"/>
      <c r="I245" s="8" t="s">
        <v>1679</v>
      </c>
      <c r="J245" s="8"/>
      <c r="K245" s="8" t="s">
        <v>1679</v>
      </c>
      <c r="L245" s="8"/>
      <c r="M245" s="8" t="s">
        <v>1679</v>
      </c>
      <c r="N245" s="8"/>
      <c r="O245" s="8"/>
      <c r="P245" s="8"/>
      <c r="Q245" s="8"/>
      <c r="R245" s="8"/>
    </row>
    <row r="246" spans="1:18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5"/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ht="26.25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26.25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26.25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26.25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5"/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5"/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5"/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5"/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5"/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5"/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26.25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26.25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26.25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26.25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26.25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26.25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26.25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5"/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5"/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5"/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5"/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26.25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5"/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5"/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5"/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5"/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5"/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26.25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26.25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26.25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26.25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26.25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26.25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26.25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5"/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5"/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ht="26.25" x14ac:dyDescent="0.25">
      <c r="A404" s="5">
        <v>138</v>
      </c>
      <c r="B404" s="5" t="s">
        <v>1520</v>
      </c>
      <c r="C404" s="5" t="s">
        <v>1265</v>
      </c>
      <c r="D404" s="5"/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26.25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5"/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5"/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5"/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26.25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26.25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26.25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26.25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26.25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5"/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5"/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5"/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5"/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5"/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26.25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5"/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5"/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26.25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26.25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26.25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26.25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26.25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26.25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26.25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26.25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26.25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26.25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26.25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26.25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26.25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26.25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26.25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26.25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26.25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26.25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26.25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26.25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26.25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26.25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26.25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26.25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26.25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26.25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26.25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26.25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26.25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26.25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26.25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26.25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26.25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26.25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26.25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26.25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26.25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26.25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26.25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26.25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26.25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26.25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26.25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26.25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26.25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26.25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26.25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26.25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26.25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26.25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26.25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26.25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26.25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26.25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26.25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26.25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26.25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26.25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26.25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26.25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26.25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26.25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26.25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26.25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26.25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26.25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26.25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26.25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26.25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26.25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26.25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26.25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26.25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26.25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26.25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26.25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26.25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26.25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26.25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26.25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26.25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26.25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26.25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26.25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26.25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26.25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26.25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5"/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5"/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26.25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26.25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5"/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26.25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5"/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5"/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x14ac:dyDescent="0.25">
      <c r="A856" s="5">
        <v>192</v>
      </c>
      <c r="B856" s="5" t="s">
        <v>1451</v>
      </c>
      <c r="C856" s="5" t="s">
        <v>1163</v>
      </c>
      <c r="D856" s="5"/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9"/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9"/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26.25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26.25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26.25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9"/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9"/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9"/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9"/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9"/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5"/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5"/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26.25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26.25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5"/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5"/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5"/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5"/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26.25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26.25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26.25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5"/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9"/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5"/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5"/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5"/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26.25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26.25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26.25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26.25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26.25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26.25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26.25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26.25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26.25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26.25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26.25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26.25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26.25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26.25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26.25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26.25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26.25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26.25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26.25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26.25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26.25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26.25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26.25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26.25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26.25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26.25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26.25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26.25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26.25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26.25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26.25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26.25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26.25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26.25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26.25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26.25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26.25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26.25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26.25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26.25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26.25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26.25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26.25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26.25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26.25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26.25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26.25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26.25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26.25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26.25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26.25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26.25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26.25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26.25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26.25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26.25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26.25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26.25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26.25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10"/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10"/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10"/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10"/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10"/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9"/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10"/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10"/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9"/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9"/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10"/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9"/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9"/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9"/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9"/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8"/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8"/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10"/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26.25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10"/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10"/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10"/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8"/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8"/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9"/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10"/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10"/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8"/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8"/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1760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1760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26.25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1760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1760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26.25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1760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26.25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1760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1760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1760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1760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26.25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1760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26.25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1760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26.25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1760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26.25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1760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26.25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1760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26.25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1760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1760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26.25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1760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26.25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1760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26.25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1760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10"/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10"/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26.25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10"/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26.25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26.25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26.25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26.25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26.25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ht="26.25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26.25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26.25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26.25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26.25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26.25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26.25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26.25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26.25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26.25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26.25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8"/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10"/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26.25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26.25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26.25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26.25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26.25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26.25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26.25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26.25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8"/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8"/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8"/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8"/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8"/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J24"/>
  <sheetViews>
    <sheetView workbookViewId="0">
      <selection activeCell="C5" sqref="C5"/>
    </sheetView>
  </sheetViews>
  <sheetFormatPr baseColWidth="10" defaultRowHeight="15" x14ac:dyDescent="0.25"/>
  <cols>
    <col min="1" max="1" width="6.28515625" bestFit="1" customWidth="1"/>
    <col min="2" max="2" width="36" bestFit="1" customWidth="1"/>
    <col min="3" max="3" width="40.28515625" bestFit="1" customWidth="1"/>
    <col min="4" max="4" width="44.5703125" bestFit="1" customWidth="1"/>
    <col min="5" max="5" width="24.7109375" bestFit="1" customWidth="1"/>
    <col min="6" max="6" width="22.28515625" bestFit="1" customWidth="1"/>
    <col min="7" max="7" width="27.7109375" bestFit="1" customWidth="1"/>
    <col min="8" max="8" width="19.85546875" customWidth="1"/>
    <col min="9" max="9" width="8.85546875" customWidth="1"/>
    <col min="10" max="10" width="21.5703125" customWidth="1"/>
  </cols>
  <sheetData>
    <row r="1" spans="1:10" ht="15.75" x14ac:dyDescent="0.25">
      <c r="A1" s="13" t="s">
        <v>1781</v>
      </c>
      <c r="B1" s="13" t="s">
        <v>1782</v>
      </c>
      <c r="C1" s="13" t="s">
        <v>1737</v>
      </c>
      <c r="D1" s="13" t="s">
        <v>1738</v>
      </c>
      <c r="E1" s="13" t="s">
        <v>37</v>
      </c>
      <c r="F1" s="13" t="s">
        <v>1783</v>
      </c>
      <c r="G1" s="13" t="s">
        <v>1784</v>
      </c>
      <c r="H1" s="13" t="s">
        <v>1787</v>
      </c>
      <c r="I1" s="13" t="s">
        <v>1776</v>
      </c>
      <c r="J1" s="13" t="s">
        <v>1777</v>
      </c>
    </row>
    <row r="2" spans="1:10" ht="24" customHeight="1" x14ac:dyDescent="0.25">
      <c r="A2" s="34" t="s">
        <v>1778</v>
      </c>
      <c r="B2" s="15" t="s">
        <v>1739</v>
      </c>
      <c r="C2" s="16" t="s">
        <v>1749</v>
      </c>
      <c r="D2" s="17" t="s">
        <v>1748</v>
      </c>
      <c r="E2" s="18" t="s">
        <v>1746</v>
      </c>
      <c r="F2" s="10" t="s">
        <v>19</v>
      </c>
      <c r="G2" s="10" t="s">
        <v>1708</v>
      </c>
      <c r="H2" s="12">
        <v>1</v>
      </c>
      <c r="I2" s="12">
        <v>3</v>
      </c>
      <c r="J2" s="12">
        <f>2+1</f>
        <v>3</v>
      </c>
    </row>
    <row r="3" spans="1:10" ht="15.75" x14ac:dyDescent="0.25">
      <c r="A3" s="14" t="s">
        <v>1778</v>
      </c>
      <c r="B3" s="15" t="s">
        <v>1751</v>
      </c>
      <c r="C3" s="15" t="s">
        <v>1751</v>
      </c>
      <c r="D3" s="24" t="s">
        <v>1752</v>
      </c>
      <c r="E3" s="25" t="s">
        <v>1744</v>
      </c>
      <c r="F3" s="12" t="s">
        <v>20</v>
      </c>
      <c r="G3" s="10" t="s">
        <v>1684</v>
      </c>
      <c r="H3" s="12">
        <v>2</v>
      </c>
      <c r="I3" s="12">
        <v>2</v>
      </c>
      <c r="J3" s="12">
        <f>3+1</f>
        <v>4</v>
      </c>
    </row>
    <row r="4" spans="1:10" ht="15.75" x14ac:dyDescent="0.25">
      <c r="A4" s="14" t="s">
        <v>1778</v>
      </c>
      <c r="B4" s="15" t="s">
        <v>1753</v>
      </c>
      <c r="C4" s="15" t="s">
        <v>1753</v>
      </c>
      <c r="D4" s="24" t="s">
        <v>1752</v>
      </c>
      <c r="E4" s="25" t="s">
        <v>1744</v>
      </c>
      <c r="F4" s="12" t="s">
        <v>13</v>
      </c>
      <c r="G4" s="10" t="s">
        <v>1684</v>
      </c>
      <c r="H4" s="12">
        <v>3</v>
      </c>
      <c r="I4" s="12">
        <v>2</v>
      </c>
      <c r="J4" s="12">
        <f>4+1</f>
        <v>5</v>
      </c>
    </row>
    <row r="5" spans="1:10" x14ac:dyDescent="0.25">
      <c r="A5" s="12" t="s">
        <v>1779</v>
      </c>
      <c r="B5" s="12"/>
      <c r="C5" s="19" t="s">
        <v>1772</v>
      </c>
      <c r="D5" s="21" t="s">
        <v>1764</v>
      </c>
      <c r="E5" s="20" t="s">
        <v>1769</v>
      </c>
      <c r="F5" s="10" t="s">
        <v>13</v>
      </c>
      <c r="G5" s="10" t="s">
        <v>1684</v>
      </c>
      <c r="H5" s="12">
        <v>4</v>
      </c>
      <c r="I5" s="12">
        <v>2</v>
      </c>
      <c r="J5" s="12">
        <f>4+1</f>
        <v>5</v>
      </c>
    </row>
    <row r="6" spans="1:10" x14ac:dyDescent="0.25">
      <c r="A6" s="33" t="s">
        <v>1779</v>
      </c>
      <c r="B6" s="12"/>
      <c r="C6" s="19" t="s">
        <v>1774</v>
      </c>
      <c r="D6" s="19" t="s">
        <v>1767</v>
      </c>
      <c r="E6" s="20" t="s">
        <v>1769</v>
      </c>
      <c r="F6" s="10" t="s">
        <v>15</v>
      </c>
      <c r="G6" s="10" t="s">
        <v>1682</v>
      </c>
      <c r="H6" s="12">
        <v>5</v>
      </c>
      <c r="I6" s="12">
        <v>2</v>
      </c>
      <c r="J6" s="12">
        <f>2+1</f>
        <v>3</v>
      </c>
    </row>
    <row r="7" spans="1:10" x14ac:dyDescent="0.25">
      <c r="A7" s="12" t="s">
        <v>1779</v>
      </c>
      <c r="B7" s="12"/>
      <c r="C7" s="21" t="s">
        <v>1586</v>
      </c>
      <c r="D7" s="21" t="s">
        <v>1764</v>
      </c>
      <c r="E7" s="20" t="s">
        <v>1769</v>
      </c>
      <c r="F7" s="10" t="s">
        <v>12</v>
      </c>
      <c r="G7" s="10" t="s">
        <v>1682</v>
      </c>
      <c r="H7" s="12">
        <v>6</v>
      </c>
      <c r="I7" s="12">
        <v>1</v>
      </c>
      <c r="J7" s="12">
        <f>2+1</f>
        <v>3</v>
      </c>
    </row>
    <row r="8" spans="1:10" ht="15.75" x14ac:dyDescent="0.25">
      <c r="A8" s="14" t="s">
        <v>1778</v>
      </c>
      <c r="B8" s="15" t="s">
        <v>1739</v>
      </c>
      <c r="C8" s="16" t="s">
        <v>1750</v>
      </c>
      <c r="D8" s="17" t="s">
        <v>1748</v>
      </c>
      <c r="E8" s="18" t="s">
        <v>1746</v>
      </c>
      <c r="F8" s="12" t="s">
        <v>16</v>
      </c>
      <c r="G8" s="12" t="s">
        <v>1726</v>
      </c>
      <c r="H8" s="12">
        <v>7</v>
      </c>
      <c r="I8" s="12">
        <v>5</v>
      </c>
      <c r="J8" s="12">
        <f>4+1</f>
        <v>5</v>
      </c>
    </row>
    <row r="9" spans="1:10" ht="15.75" x14ac:dyDescent="0.25">
      <c r="A9" s="14" t="s">
        <v>1778</v>
      </c>
      <c r="B9" s="15" t="s">
        <v>1739</v>
      </c>
      <c r="C9" s="22" t="s">
        <v>1745</v>
      </c>
      <c r="D9" s="17" t="s">
        <v>1786</v>
      </c>
      <c r="E9" s="23" t="s">
        <v>1746</v>
      </c>
      <c r="F9" s="12" t="s">
        <v>1218</v>
      </c>
      <c r="G9" s="12" t="s">
        <v>1716</v>
      </c>
      <c r="H9" s="12">
        <v>8</v>
      </c>
      <c r="I9" s="12">
        <v>10</v>
      </c>
      <c r="J9" s="12">
        <v>3</v>
      </c>
    </row>
    <row r="10" spans="1:10" ht="15.75" x14ac:dyDescent="0.25">
      <c r="A10" s="14" t="s">
        <v>1778</v>
      </c>
      <c r="B10" s="15" t="s">
        <v>1739</v>
      </c>
      <c r="C10" s="22" t="s">
        <v>1747</v>
      </c>
      <c r="D10" s="17" t="s">
        <v>1786</v>
      </c>
      <c r="E10" s="23" t="s">
        <v>1746</v>
      </c>
      <c r="F10" s="12" t="s">
        <v>1218</v>
      </c>
      <c r="G10" s="12" t="s">
        <v>1716</v>
      </c>
      <c r="H10" s="12">
        <v>8</v>
      </c>
      <c r="I10" s="12">
        <v>10</v>
      </c>
      <c r="J10" s="12">
        <v>3</v>
      </c>
    </row>
    <row r="11" spans="1:10" ht="15.75" x14ac:dyDescent="0.25">
      <c r="A11" s="14" t="s">
        <v>1778</v>
      </c>
      <c r="B11" s="15" t="s">
        <v>1757</v>
      </c>
      <c r="C11" s="15" t="s">
        <v>1757</v>
      </c>
      <c r="D11" s="24" t="s">
        <v>1780</v>
      </c>
      <c r="E11" s="25" t="s">
        <v>1746</v>
      </c>
      <c r="F11" s="12" t="s">
        <v>29</v>
      </c>
      <c r="G11" s="8" t="s">
        <v>1682</v>
      </c>
      <c r="H11" s="12">
        <v>9</v>
      </c>
      <c r="I11" s="12">
        <v>9</v>
      </c>
      <c r="J11" s="12">
        <f>4+1</f>
        <v>5</v>
      </c>
    </row>
    <row r="12" spans="1:10" x14ac:dyDescent="0.25">
      <c r="A12" s="12" t="s">
        <v>1779</v>
      </c>
      <c r="B12" s="12"/>
      <c r="C12" s="19" t="s">
        <v>1768</v>
      </c>
      <c r="D12" s="21" t="s">
        <v>1764</v>
      </c>
      <c r="E12" s="26" t="s">
        <v>1765</v>
      </c>
      <c r="F12" s="10" t="s">
        <v>10</v>
      </c>
      <c r="G12" s="10" t="s">
        <v>1682</v>
      </c>
      <c r="H12" s="12">
        <v>10</v>
      </c>
      <c r="I12" s="12">
        <v>13</v>
      </c>
      <c r="J12" s="12">
        <f>6+7</f>
        <v>13</v>
      </c>
    </row>
    <row r="13" spans="1:10" ht="36.75" customHeight="1" x14ac:dyDescent="0.25">
      <c r="A13" s="14" t="s">
        <v>1778</v>
      </c>
      <c r="B13" s="15" t="s">
        <v>1739</v>
      </c>
      <c r="C13" s="16" t="s">
        <v>1352</v>
      </c>
      <c r="D13" s="17" t="s">
        <v>1748</v>
      </c>
      <c r="E13" s="18" t="s">
        <v>1746</v>
      </c>
      <c r="F13" s="10" t="s">
        <v>24</v>
      </c>
      <c r="G13" s="10" t="s">
        <v>1076</v>
      </c>
      <c r="H13" s="12">
        <v>11</v>
      </c>
      <c r="I13" s="12">
        <v>2</v>
      </c>
      <c r="J13" s="12">
        <v>2</v>
      </c>
    </row>
    <row r="14" spans="1:10" ht="15.75" customHeight="1" x14ac:dyDescent="0.25">
      <c r="A14" s="12" t="s">
        <v>1779</v>
      </c>
      <c r="B14" s="12"/>
      <c r="C14" s="19" t="s">
        <v>1770</v>
      </c>
      <c r="D14" s="21" t="s">
        <v>1764</v>
      </c>
      <c r="E14" s="20" t="s">
        <v>1771</v>
      </c>
      <c r="F14" s="10" t="s">
        <v>8</v>
      </c>
      <c r="G14" s="10" t="s">
        <v>1707</v>
      </c>
      <c r="H14" s="12">
        <v>12</v>
      </c>
      <c r="I14" s="12">
        <v>5</v>
      </c>
      <c r="J14" s="12">
        <v>4</v>
      </c>
    </row>
    <row r="15" spans="1:10" x14ac:dyDescent="0.25">
      <c r="A15" s="12" t="s">
        <v>1779</v>
      </c>
      <c r="B15" s="12"/>
      <c r="C15" s="19" t="s">
        <v>1562</v>
      </c>
      <c r="D15" s="21" t="s">
        <v>1773</v>
      </c>
      <c r="E15" s="20" t="s">
        <v>1769</v>
      </c>
      <c r="F15" s="10" t="s">
        <v>14</v>
      </c>
      <c r="G15" s="10" t="s">
        <v>1101</v>
      </c>
      <c r="H15" s="12">
        <v>13</v>
      </c>
      <c r="I15" s="12">
        <v>4</v>
      </c>
      <c r="J15" s="12">
        <v>3</v>
      </c>
    </row>
    <row r="16" spans="1:10" x14ac:dyDescent="0.25">
      <c r="A16" s="12" t="s">
        <v>1779</v>
      </c>
      <c r="B16" s="12"/>
      <c r="C16" s="19" t="s">
        <v>1775</v>
      </c>
      <c r="D16" s="19" t="s">
        <v>1764</v>
      </c>
      <c r="E16" s="26" t="s">
        <v>1765</v>
      </c>
      <c r="F16" s="10" t="s">
        <v>227</v>
      </c>
      <c r="G16" s="10" t="s">
        <v>1690</v>
      </c>
      <c r="H16" s="12">
        <v>14</v>
      </c>
      <c r="I16" s="12">
        <v>11</v>
      </c>
      <c r="J16" s="12">
        <v>5</v>
      </c>
    </row>
    <row r="17" spans="1:10" x14ac:dyDescent="0.25">
      <c r="A17" s="12" t="s">
        <v>1779</v>
      </c>
      <c r="B17" s="12"/>
      <c r="C17" s="19" t="s">
        <v>1761</v>
      </c>
      <c r="D17" s="19" t="s">
        <v>1762</v>
      </c>
      <c r="E17" s="26" t="s">
        <v>1763</v>
      </c>
      <c r="F17" s="12" t="s">
        <v>6</v>
      </c>
      <c r="G17" s="10" t="s">
        <v>1725</v>
      </c>
      <c r="H17" s="12">
        <v>15</v>
      </c>
      <c r="I17" s="12">
        <v>12</v>
      </c>
      <c r="J17" s="12">
        <v>6</v>
      </c>
    </row>
    <row r="18" spans="1:10" ht="15.75" x14ac:dyDescent="0.25">
      <c r="A18" s="14" t="s">
        <v>1778</v>
      </c>
      <c r="B18" s="15" t="s">
        <v>1758</v>
      </c>
      <c r="C18" s="15" t="s">
        <v>1758</v>
      </c>
      <c r="D18" s="24" t="s">
        <v>1759</v>
      </c>
      <c r="E18" s="25" t="s">
        <v>1744</v>
      </c>
      <c r="F18" s="12" t="s">
        <v>22</v>
      </c>
      <c r="G18" s="10" t="s">
        <v>1696</v>
      </c>
      <c r="H18" s="12">
        <v>16</v>
      </c>
      <c r="I18" s="12">
        <v>12</v>
      </c>
      <c r="J18" s="12">
        <v>16</v>
      </c>
    </row>
    <row r="19" spans="1:10" x14ac:dyDescent="0.25">
      <c r="A19" s="12" t="s">
        <v>1779</v>
      </c>
      <c r="B19" s="12"/>
      <c r="C19" s="19" t="s">
        <v>1766</v>
      </c>
      <c r="D19" s="19" t="s">
        <v>1767</v>
      </c>
      <c r="E19" s="26" t="s">
        <v>1765</v>
      </c>
      <c r="F19" s="8" t="s">
        <v>1249</v>
      </c>
      <c r="G19" s="8" t="s">
        <v>1682</v>
      </c>
      <c r="H19" s="12">
        <v>17</v>
      </c>
      <c r="I19" s="12">
        <v>29</v>
      </c>
      <c r="J19" s="12">
        <f>15+5</f>
        <v>20</v>
      </c>
    </row>
    <row r="20" spans="1:10" ht="30" x14ac:dyDescent="0.25">
      <c r="A20" s="14" t="s">
        <v>1778</v>
      </c>
      <c r="B20" s="15" t="s">
        <v>1754</v>
      </c>
      <c r="C20" s="15" t="s">
        <v>1754</v>
      </c>
      <c r="D20" s="24" t="s">
        <v>1755</v>
      </c>
      <c r="E20" s="27" t="s">
        <v>1756</v>
      </c>
      <c r="F20" s="12" t="s">
        <v>21</v>
      </c>
      <c r="G20" s="10" t="s">
        <v>1684</v>
      </c>
      <c r="H20" s="12">
        <v>18</v>
      </c>
      <c r="I20" s="12">
        <v>32</v>
      </c>
      <c r="J20" s="28">
        <f>5+2</f>
        <v>7</v>
      </c>
    </row>
    <row r="21" spans="1:10" ht="15.75" x14ac:dyDescent="0.25">
      <c r="A21" s="14" t="s">
        <v>1778</v>
      </c>
      <c r="B21" s="15" t="s">
        <v>1739</v>
      </c>
      <c r="C21" s="16" t="s">
        <v>1742</v>
      </c>
      <c r="D21" s="16" t="s">
        <v>1743</v>
      </c>
      <c r="E21" s="29" t="s">
        <v>1744</v>
      </c>
      <c r="F21" s="12" t="s">
        <v>481</v>
      </c>
      <c r="G21" s="8" t="s">
        <v>1681</v>
      </c>
      <c r="H21" s="12">
        <v>19</v>
      </c>
      <c r="I21" s="12">
        <v>35</v>
      </c>
      <c r="J21" s="12">
        <f>3+8</f>
        <v>11</v>
      </c>
    </row>
    <row r="22" spans="1:10" x14ac:dyDescent="0.25">
      <c r="A22" s="12" t="s">
        <v>1779</v>
      </c>
      <c r="B22" s="12"/>
      <c r="C22" s="19" t="s">
        <v>1643</v>
      </c>
      <c r="D22" s="21" t="s">
        <v>1764</v>
      </c>
      <c r="E22" s="26" t="s">
        <v>1765</v>
      </c>
      <c r="F22" s="12" t="s">
        <v>7</v>
      </c>
      <c r="G22" s="10" t="s">
        <v>1681</v>
      </c>
      <c r="H22" s="12">
        <v>20</v>
      </c>
      <c r="I22" s="12">
        <v>61</v>
      </c>
      <c r="J22" s="12">
        <f>9+2</f>
        <v>11</v>
      </c>
    </row>
    <row r="23" spans="1:10" x14ac:dyDescent="0.25">
      <c r="A23" s="12" t="s">
        <v>1779</v>
      </c>
      <c r="B23" s="12"/>
      <c r="C23" s="19" t="s">
        <v>1622</v>
      </c>
      <c r="D23" s="21" t="s">
        <v>1764</v>
      </c>
      <c r="E23" s="20" t="s">
        <v>1769</v>
      </c>
      <c r="F23" s="10" t="s">
        <v>11</v>
      </c>
      <c r="G23" s="10" t="s">
        <v>1706</v>
      </c>
      <c r="H23" s="12">
        <v>21</v>
      </c>
      <c r="I23" s="12">
        <v>76</v>
      </c>
      <c r="J23" s="12">
        <v>8</v>
      </c>
    </row>
    <row r="24" spans="1:10" ht="15.75" x14ac:dyDescent="0.25">
      <c r="A24" s="14" t="s">
        <v>1778</v>
      </c>
      <c r="B24" s="15" t="s">
        <v>1739</v>
      </c>
      <c r="C24" s="30" t="s">
        <v>1740</v>
      </c>
      <c r="D24" s="31" t="s">
        <v>1785</v>
      </c>
      <c r="E24" s="32" t="s">
        <v>1741</v>
      </c>
      <c r="F24" s="12" t="s">
        <v>17</v>
      </c>
      <c r="G24" s="12" t="s">
        <v>1760</v>
      </c>
      <c r="H24" s="12">
        <v>22</v>
      </c>
      <c r="I24" s="12">
        <v>78</v>
      </c>
      <c r="J24" s="1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 - Analisis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2024-05-28T23:58:22Z</dcterms:modified>
</cp:coreProperties>
</file>