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\Desktop\"/>
    </mc:Choice>
  </mc:AlternateContent>
  <xr:revisionPtr revIDLastSave="0" documentId="13_ncr:1_{2E1FE350-010E-460B-951E-5BDE38DA0945}" xr6:coauthVersionLast="47" xr6:coauthVersionMax="47" xr10:uidLastSave="{00000000-0000-0000-0000-000000000000}"/>
  <bookViews>
    <workbookView xWindow="8760" yWindow="705" windowWidth="15105" windowHeight="11985" firstSheet="1" activeTab="2" xr2:uid="{6C72E959-1E28-4F54-8653-EEFD18CB64E4}"/>
  </bookViews>
  <sheets>
    <sheet name="Transaction" sheetId="1" r:id="rId1"/>
    <sheet name="Profit and Loss" sheetId="2" r:id="rId2"/>
    <sheet name="Balance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3" l="1"/>
  <c r="D47" i="3"/>
  <c r="D40" i="3"/>
  <c r="D38" i="3"/>
  <c r="D32" i="3"/>
  <c r="D24" i="3"/>
  <c r="D22" i="3"/>
  <c r="D14" i="3"/>
  <c r="D8" i="3"/>
  <c r="E29" i="2"/>
  <c r="F29" i="2"/>
  <c r="G29" i="2"/>
  <c r="H29" i="2"/>
  <c r="I29" i="2"/>
  <c r="J29" i="2"/>
  <c r="K29" i="2"/>
  <c r="L29" i="2"/>
  <c r="M29" i="2"/>
  <c r="N29" i="2"/>
  <c r="O29" i="2"/>
  <c r="D29" i="2"/>
  <c r="E14" i="2"/>
  <c r="F14" i="2"/>
  <c r="G14" i="2"/>
  <c r="H14" i="2"/>
  <c r="I14" i="2"/>
  <c r="J14" i="2"/>
  <c r="K14" i="2"/>
  <c r="L14" i="2"/>
  <c r="M14" i="2"/>
  <c r="N14" i="2"/>
  <c r="O14" i="2"/>
  <c r="D14" i="2"/>
  <c r="E26" i="2"/>
  <c r="F26" i="2"/>
  <c r="G26" i="2"/>
  <c r="H26" i="2"/>
  <c r="I26" i="2"/>
  <c r="J26" i="2"/>
  <c r="K26" i="2"/>
  <c r="L26" i="2"/>
  <c r="M26" i="2"/>
  <c r="N26" i="2"/>
  <c r="O26" i="2"/>
  <c r="E7" i="2"/>
  <c r="F7" i="2"/>
  <c r="G7" i="2"/>
  <c r="H7" i="2"/>
  <c r="I7" i="2"/>
  <c r="J7" i="2"/>
  <c r="K7" i="2"/>
  <c r="L7" i="2"/>
  <c r="M7" i="2"/>
  <c r="N7" i="2"/>
  <c r="O7" i="2"/>
  <c r="E12" i="2"/>
  <c r="F12" i="2"/>
  <c r="G12" i="2"/>
  <c r="H12" i="2"/>
  <c r="I12" i="2"/>
  <c r="J12" i="2"/>
  <c r="K12" i="2"/>
  <c r="L12" i="2"/>
  <c r="M12" i="2"/>
  <c r="N12" i="2"/>
  <c r="O12" i="2"/>
  <c r="D12" i="2"/>
  <c r="D7" i="2"/>
  <c r="D26" i="2"/>
</calcChain>
</file>

<file path=xl/sharedStrings.xml><?xml version="1.0" encoding="utf-8"?>
<sst xmlns="http://schemas.openxmlformats.org/spreadsheetml/2006/main" count="104" uniqueCount="90">
  <si>
    <t>Transactions</t>
  </si>
  <si>
    <t>Date</t>
  </si>
  <si>
    <t>Month</t>
  </si>
  <si>
    <t>Category</t>
  </si>
  <si>
    <t>Amount</t>
  </si>
  <si>
    <t>Description</t>
  </si>
  <si>
    <t>Jan</t>
  </si>
  <si>
    <t>Purchase of one lawnmower</t>
  </si>
  <si>
    <t xml:space="preserve">Vehicle </t>
  </si>
  <si>
    <t>Services</t>
  </si>
  <si>
    <t xml:space="preserve">Salaries </t>
  </si>
  <si>
    <t>Mar</t>
  </si>
  <si>
    <t>Feb</t>
  </si>
  <si>
    <t xml:space="preserve">Purchase of a company van with loan </t>
  </si>
  <si>
    <t xml:space="preserve">Income from gardening services </t>
  </si>
  <si>
    <t>Employee salaries (Jan)</t>
  </si>
  <si>
    <t>Purchase of additional lawnmower</t>
  </si>
  <si>
    <t>Income from gardening services (Feb)</t>
  </si>
  <si>
    <t>Employee salaries (Feb)</t>
  </si>
  <si>
    <t>Income from gardening services (Jan)</t>
  </si>
  <si>
    <t xml:space="preserve">Employee salaries (Mar) </t>
  </si>
  <si>
    <t xml:space="preserve">Purchase Equipment </t>
  </si>
  <si>
    <t>Profit and Loss</t>
  </si>
  <si>
    <t>Income</t>
  </si>
  <si>
    <t>Expenses</t>
  </si>
  <si>
    <t>Arp</t>
  </si>
  <si>
    <t>May</t>
  </si>
  <si>
    <t>Jun</t>
  </si>
  <si>
    <t>Jul</t>
  </si>
  <si>
    <t>Aug</t>
  </si>
  <si>
    <t>Sep</t>
  </si>
  <si>
    <t>Oct</t>
  </si>
  <si>
    <t>Nov</t>
  </si>
  <si>
    <t>Dec</t>
  </si>
  <si>
    <t>Revenue</t>
  </si>
  <si>
    <t>Custome Sales 1</t>
  </si>
  <si>
    <t>Custome Sales 2</t>
  </si>
  <si>
    <t>Total Sales</t>
  </si>
  <si>
    <t>Cost of Sales</t>
  </si>
  <si>
    <t>Cost of Goods Sold 1</t>
  </si>
  <si>
    <t>Cost of Goods Sold 2</t>
  </si>
  <si>
    <t>Total Cost of Sales</t>
  </si>
  <si>
    <t>Net Income</t>
  </si>
  <si>
    <t>Purchase Equipment</t>
  </si>
  <si>
    <t>Vehicle</t>
  </si>
  <si>
    <t>Salaries</t>
  </si>
  <si>
    <t>Advertising</t>
  </si>
  <si>
    <t>Office Supplies</t>
  </si>
  <si>
    <t>Repairs</t>
  </si>
  <si>
    <t>Utilities</t>
  </si>
  <si>
    <t>Rent</t>
  </si>
  <si>
    <t>Total expenses</t>
  </si>
  <si>
    <t>Total Profit (Loss)</t>
  </si>
  <si>
    <t xml:space="preserve">Balance Sheet </t>
  </si>
  <si>
    <t>Assets</t>
  </si>
  <si>
    <t xml:space="preserve">Liabilities &amp; Owner's Equity </t>
  </si>
  <si>
    <t>Cash &amp; Cash Equivalents</t>
  </si>
  <si>
    <t>Current Assets</t>
  </si>
  <si>
    <t>Property, Plant &amp; Equipment</t>
  </si>
  <si>
    <t xml:space="preserve">Total Assets </t>
  </si>
  <si>
    <t>Checking Accounts</t>
  </si>
  <si>
    <t>Saving Accounts</t>
  </si>
  <si>
    <t>Total Cash</t>
  </si>
  <si>
    <t>Accounts Receivable</t>
  </si>
  <si>
    <t>Inventory</t>
  </si>
  <si>
    <t>Prepayments</t>
  </si>
  <si>
    <t>Total Current Assets</t>
  </si>
  <si>
    <t>Vehicles</t>
  </si>
  <si>
    <t xml:space="preserve">Furniture &amp; Fixtures </t>
  </si>
  <si>
    <t>Equipment</t>
  </si>
  <si>
    <t>Buildings</t>
  </si>
  <si>
    <t>Land</t>
  </si>
  <si>
    <t xml:space="preserve">Total Property, Plant &amp; Equipment </t>
  </si>
  <si>
    <t>Current Liabilities</t>
  </si>
  <si>
    <t xml:space="preserve">Non-Current Liabilities </t>
  </si>
  <si>
    <t xml:space="preserve">Total Liabilities </t>
  </si>
  <si>
    <t xml:space="preserve">Owner's Equity </t>
  </si>
  <si>
    <t xml:space="preserve">Accounts payable </t>
  </si>
  <si>
    <t xml:space="preserve">Notes payable </t>
  </si>
  <si>
    <t xml:space="preserve">Other Current Liabilities </t>
  </si>
  <si>
    <t xml:space="preserve">Total Current Liabilities </t>
  </si>
  <si>
    <t>Long-term Notes Payable</t>
  </si>
  <si>
    <t>Loans</t>
  </si>
  <si>
    <t xml:space="preserve">Other Non-Current Liabilities </t>
  </si>
  <si>
    <t xml:space="preserve">Total Non-Current Liabilities </t>
  </si>
  <si>
    <t>Capitol Stock</t>
  </si>
  <si>
    <t xml:space="preserve">Retained Earnings </t>
  </si>
  <si>
    <t xml:space="preserve">Other </t>
  </si>
  <si>
    <t xml:space="preserve">Total owner's equity </t>
  </si>
  <si>
    <t xml:space="preserve">Balance 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</si>
</sst>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&quot;$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3" borderId="0" xfId="0" applyFont="1" applyFill="1" applyAlignment="1">
      <alignment horizontal="center"/>
    </xf>
    <xf numFmtId="164" fontId="0" fillId="0" borderId="0" xfId="0" applyNumberFormat="1"/>
    <xf numFmtId="164" fontId="1" fillId="3" borderId="0" xfId="0" applyNumberFormat="1" applyFont="1" applyFill="1" applyAlignment="1">
      <alignment horizontal="center"/>
    </xf>
    <xf numFmtId="164" fontId="0" fillId="2" borderId="0" xfId="0" applyNumberFormat="1" applyFill="1"/>
    <xf numFmtId="166" fontId="0" fillId="2" borderId="0" xfId="0" applyNumberFormat="1" applyFill="1"/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2" fillId="0" borderId="4" xfId="0" applyFont="1" applyBorder="1"/>
    <xf numFmtId="0" fontId="0" fillId="4" borderId="18" xfId="0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19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0" xfId="0" applyFill="1" applyBorder="1"/>
    <xf numFmtId="0" fontId="0" fillId="4" borderId="2" xfId="0" applyFill="1" applyBorder="1"/>
    <xf numFmtId="0" fontId="0" fillId="4" borderId="14" xfId="0" applyFill="1" applyBorder="1"/>
    <xf numFmtId="0" fontId="1" fillId="4" borderId="4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4" xfId="0" applyFont="1" applyFill="1" applyBorder="1"/>
    <xf numFmtId="0" fontId="0" fillId="5" borderId="2" xfId="0" applyFill="1" applyBorder="1"/>
    <xf numFmtId="0" fontId="1" fillId="6" borderId="15" xfId="0" applyFont="1" applyFill="1" applyBorder="1"/>
    <xf numFmtId="0" fontId="0" fillId="6" borderId="16" xfId="0" applyFill="1" applyBorder="1"/>
    <xf numFmtId="0" fontId="0" fillId="7" borderId="18" xfId="0" applyFill="1" applyBorder="1"/>
    <xf numFmtId="0" fontId="0" fillId="7" borderId="3" xfId="0" applyFill="1" applyBorder="1"/>
    <xf numFmtId="0" fontId="0" fillId="7" borderId="10" xfId="0" applyFill="1" applyBorder="1"/>
    <xf numFmtId="0" fontId="0" fillId="7" borderId="19" xfId="0" applyFill="1" applyBorder="1"/>
    <xf numFmtId="0" fontId="0" fillId="7" borderId="0" xfId="0" applyFill="1" applyBorder="1"/>
    <xf numFmtId="0" fontId="0" fillId="7" borderId="12" xfId="0" applyFill="1" applyBorder="1"/>
    <xf numFmtId="0" fontId="0" fillId="7" borderId="20" xfId="0" applyFill="1" applyBorder="1"/>
    <xf numFmtId="0" fontId="0" fillId="7" borderId="2" xfId="0" applyFill="1" applyBorder="1"/>
    <xf numFmtId="0" fontId="0" fillId="7" borderId="14" xfId="0" applyFill="1" applyBorder="1"/>
    <xf numFmtId="0" fontId="1" fillId="8" borderId="20" xfId="0" applyFont="1" applyFill="1" applyBorder="1"/>
    <xf numFmtId="0" fontId="0" fillId="8" borderId="2" xfId="0" applyFill="1" applyBorder="1"/>
    <xf numFmtId="0" fontId="1" fillId="9" borderId="4" xfId="0" applyFont="1" applyFill="1" applyBorder="1"/>
    <xf numFmtId="0" fontId="0" fillId="9" borderId="16" xfId="0" applyFill="1" applyBorder="1"/>
    <xf numFmtId="0" fontId="3" fillId="0" borderId="1" xfId="0" applyFont="1" applyBorder="1"/>
    <xf numFmtId="0" fontId="4" fillId="0" borderId="2" xfId="0" applyFont="1" applyBorder="1"/>
    <xf numFmtId="166" fontId="0" fillId="0" borderId="0" xfId="0" applyNumberFormat="1"/>
    <xf numFmtId="166" fontId="0" fillId="0" borderId="2" xfId="0" applyNumberFormat="1" applyBorder="1"/>
    <xf numFmtId="0" fontId="0" fillId="10" borderId="18" xfId="0" applyFill="1" applyBorder="1"/>
    <xf numFmtId="166" fontId="0" fillId="10" borderId="10" xfId="0" applyNumberFormat="1" applyFill="1" applyBorder="1"/>
    <xf numFmtId="0" fontId="0" fillId="10" borderId="20" xfId="0" applyFill="1" applyBorder="1"/>
    <xf numFmtId="166" fontId="0" fillId="10" borderId="14" xfId="0" applyNumberFormat="1" applyFill="1" applyBorder="1"/>
    <xf numFmtId="0" fontId="1" fillId="10" borderId="20" xfId="0" applyFont="1" applyFill="1" applyBorder="1"/>
    <xf numFmtId="166" fontId="0" fillId="10" borderId="18" xfId="0" applyNumberFormat="1" applyFill="1" applyBorder="1"/>
    <xf numFmtId="0" fontId="0" fillId="10" borderId="19" xfId="0" applyFill="1" applyBorder="1"/>
    <xf numFmtId="166" fontId="0" fillId="10" borderId="19" xfId="0" applyNumberFormat="1" applyFill="1" applyBorder="1"/>
    <xf numFmtId="166" fontId="0" fillId="10" borderId="20" xfId="0" applyNumberFormat="1" applyFill="1" applyBorder="1"/>
    <xf numFmtId="166" fontId="0" fillId="10" borderId="12" xfId="0" applyNumberFormat="1" applyFill="1" applyBorder="1"/>
    <xf numFmtId="0" fontId="1" fillId="10" borderId="4" xfId="0" applyFont="1" applyFill="1" applyBorder="1"/>
    <xf numFmtId="166" fontId="0" fillId="10" borderId="17" xfId="0" applyNumberFormat="1" applyFill="1" applyBorder="1"/>
    <xf numFmtId="0" fontId="1" fillId="11" borderId="15" xfId="0" applyFont="1" applyFill="1" applyBorder="1"/>
    <xf numFmtId="0" fontId="0" fillId="11" borderId="16" xfId="0" applyFill="1" applyBorder="1"/>
    <xf numFmtId="166" fontId="0" fillId="11" borderId="4" xfId="0" applyNumberFormat="1" applyFill="1" applyBorder="1"/>
    <xf numFmtId="0" fontId="0" fillId="4" borderId="9" xfId="0" applyFill="1" applyBorder="1"/>
    <xf numFmtId="166" fontId="0" fillId="4" borderId="18" xfId="0" applyNumberFormat="1" applyFill="1" applyBorder="1"/>
    <xf numFmtId="0" fontId="0" fillId="4" borderId="11" xfId="0" applyFill="1" applyBorder="1"/>
    <xf numFmtId="166" fontId="0" fillId="4" borderId="19" xfId="0" applyNumberFormat="1" applyFill="1" applyBorder="1"/>
    <xf numFmtId="0" fontId="0" fillId="4" borderId="13" xfId="0" applyFill="1" applyBorder="1"/>
    <xf numFmtId="166" fontId="0" fillId="4" borderId="20" xfId="0" applyNumberFormat="1" applyFill="1" applyBorder="1"/>
    <xf numFmtId="166" fontId="0" fillId="4" borderId="17" xfId="0" applyNumberFormat="1" applyFill="1" applyBorder="1"/>
    <xf numFmtId="0" fontId="1" fillId="4" borderId="15" xfId="0" applyFont="1" applyFill="1" applyBorder="1"/>
    <xf numFmtId="166" fontId="0" fillId="4" borderId="4" xfId="0" applyNumberFormat="1" applyFill="1" applyBorder="1"/>
    <xf numFmtId="0" fontId="1" fillId="6" borderId="4" xfId="0" applyFont="1" applyFill="1" applyBorder="1"/>
    <xf numFmtId="166" fontId="0" fillId="6" borderId="17" xfId="0" applyNumberFormat="1" applyFill="1" applyBorder="1"/>
    <xf numFmtId="0" fontId="0" fillId="12" borderId="9" xfId="0" applyFill="1" applyBorder="1"/>
    <xf numFmtId="166" fontId="0" fillId="12" borderId="18" xfId="0" applyNumberFormat="1" applyFill="1" applyBorder="1"/>
    <xf numFmtId="0" fontId="0" fillId="12" borderId="11" xfId="0" applyFill="1" applyBorder="1"/>
    <xf numFmtId="166" fontId="0" fillId="12" borderId="19" xfId="0" applyNumberFormat="1" applyFill="1" applyBorder="1"/>
    <xf numFmtId="0" fontId="0" fillId="12" borderId="13" xfId="0" applyFill="1" applyBorder="1"/>
    <xf numFmtId="166" fontId="0" fillId="12" borderId="20" xfId="0" applyNumberFormat="1" applyFill="1" applyBorder="1"/>
    <xf numFmtId="0" fontId="0" fillId="13" borderId="16" xfId="0" applyFill="1" applyBorder="1"/>
    <xf numFmtId="166" fontId="0" fillId="13" borderId="17" xfId="0" applyNumberFormat="1" applyFill="1" applyBorder="1"/>
    <xf numFmtId="0" fontId="1" fillId="13" borderId="15" xfId="0" applyFont="1" applyFill="1" applyBorder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8D69-C2B7-4B4E-891E-8BEE23B60140}">
  <dimension ref="A1:E39"/>
  <sheetViews>
    <sheetView workbookViewId="0">
      <selection activeCell="F3" sqref="F3"/>
    </sheetView>
  </sheetViews>
  <sheetFormatPr defaultRowHeight="15" x14ac:dyDescent="0.25"/>
  <cols>
    <col min="1" max="1" width="23.140625" customWidth="1"/>
    <col min="2" max="2" width="10.140625" customWidth="1"/>
    <col min="3" max="3" width="10.28515625" customWidth="1"/>
    <col min="4" max="4" width="10.5703125" style="5" customWidth="1"/>
    <col min="5" max="5" width="45.42578125" customWidth="1"/>
  </cols>
  <sheetData>
    <row r="1" spans="1:5" ht="26.25" x14ac:dyDescent="0.4">
      <c r="A1" s="2" t="s">
        <v>0</v>
      </c>
    </row>
    <row r="2" spans="1:5" x14ac:dyDescent="0.25">
      <c r="A2" s="4" t="s">
        <v>3</v>
      </c>
      <c r="B2" s="4" t="s">
        <v>1</v>
      </c>
      <c r="C2" s="4" t="s">
        <v>2</v>
      </c>
      <c r="D2" s="6" t="s">
        <v>4</v>
      </c>
      <c r="E2" s="4" t="s">
        <v>5</v>
      </c>
    </row>
    <row r="3" spans="1:5" x14ac:dyDescent="0.25">
      <c r="A3" s="9" t="s">
        <v>21</v>
      </c>
      <c r="B3" s="10">
        <v>44197</v>
      </c>
      <c r="C3" s="9" t="s">
        <v>6</v>
      </c>
      <c r="D3" s="11">
        <v>-500</v>
      </c>
      <c r="E3" s="14" t="s">
        <v>7</v>
      </c>
    </row>
    <row r="4" spans="1:5" x14ac:dyDescent="0.25">
      <c r="A4" s="9" t="s">
        <v>8</v>
      </c>
      <c r="B4" s="12">
        <v>44211</v>
      </c>
      <c r="C4" s="9" t="s">
        <v>6</v>
      </c>
      <c r="D4" s="13">
        <v>-15000</v>
      </c>
      <c r="E4" s="14" t="s">
        <v>13</v>
      </c>
    </row>
    <row r="5" spans="1:5" x14ac:dyDescent="0.25">
      <c r="A5" s="9" t="s">
        <v>9</v>
      </c>
      <c r="B5" s="12">
        <v>44227</v>
      </c>
      <c r="C5" s="9" t="s">
        <v>6</v>
      </c>
      <c r="D5" s="13">
        <v>1500</v>
      </c>
      <c r="E5" s="14" t="s">
        <v>14</v>
      </c>
    </row>
    <row r="6" spans="1:5" x14ac:dyDescent="0.25">
      <c r="A6" s="9" t="s">
        <v>10</v>
      </c>
      <c r="B6" s="12">
        <v>44227</v>
      </c>
      <c r="C6" s="9" t="s">
        <v>6</v>
      </c>
      <c r="D6" s="13">
        <v>-2000</v>
      </c>
      <c r="E6" s="14" t="s">
        <v>15</v>
      </c>
    </row>
    <row r="7" spans="1:5" x14ac:dyDescent="0.25">
      <c r="A7" s="9" t="s">
        <v>21</v>
      </c>
      <c r="B7" s="12">
        <v>44237</v>
      </c>
      <c r="C7" s="9" t="s">
        <v>12</v>
      </c>
      <c r="D7" s="13">
        <v>-2000</v>
      </c>
      <c r="E7" s="14" t="s">
        <v>16</v>
      </c>
    </row>
    <row r="8" spans="1:5" x14ac:dyDescent="0.25">
      <c r="A8" s="9" t="s">
        <v>9</v>
      </c>
      <c r="B8" s="12">
        <v>44255</v>
      </c>
      <c r="C8" s="9" t="s">
        <v>12</v>
      </c>
      <c r="D8" s="13">
        <v>2000</v>
      </c>
      <c r="E8" s="14" t="s">
        <v>17</v>
      </c>
    </row>
    <row r="9" spans="1:5" x14ac:dyDescent="0.25">
      <c r="A9" s="9" t="s">
        <v>10</v>
      </c>
      <c r="B9" s="12">
        <v>44255</v>
      </c>
      <c r="C9" s="9" t="s">
        <v>11</v>
      </c>
      <c r="D9" s="13">
        <v>-1500</v>
      </c>
      <c r="E9" s="14" t="s">
        <v>18</v>
      </c>
    </row>
    <row r="10" spans="1:5" x14ac:dyDescent="0.25">
      <c r="A10" s="9" t="s">
        <v>9</v>
      </c>
      <c r="B10" s="12">
        <v>44286</v>
      </c>
      <c r="C10" s="9" t="s">
        <v>11</v>
      </c>
      <c r="D10" s="13">
        <v>4000</v>
      </c>
      <c r="E10" s="14" t="s">
        <v>19</v>
      </c>
    </row>
    <row r="11" spans="1:5" x14ac:dyDescent="0.25">
      <c r="A11" s="9" t="s">
        <v>10</v>
      </c>
      <c r="B11" s="12">
        <v>44286</v>
      </c>
      <c r="C11" s="9"/>
      <c r="D11" s="13">
        <v>-3500</v>
      </c>
      <c r="E11" s="14" t="s">
        <v>20</v>
      </c>
    </row>
    <row r="12" spans="1:5" x14ac:dyDescent="0.25">
      <c r="A12" s="3"/>
      <c r="B12" s="3"/>
      <c r="C12" s="3"/>
      <c r="D12" s="7"/>
      <c r="E12" s="3"/>
    </row>
    <row r="13" spans="1:5" x14ac:dyDescent="0.25">
      <c r="A13" s="3"/>
      <c r="B13" s="3"/>
      <c r="C13" s="3"/>
      <c r="D13" s="7"/>
      <c r="E13" s="3"/>
    </row>
    <row r="14" spans="1:5" x14ac:dyDescent="0.25">
      <c r="A14" s="3"/>
      <c r="B14" s="3"/>
      <c r="C14" s="3"/>
      <c r="D14" s="7"/>
      <c r="E14" s="3"/>
    </row>
    <row r="15" spans="1:5" x14ac:dyDescent="0.25">
      <c r="A15" s="3"/>
      <c r="B15" s="3"/>
      <c r="C15" s="3"/>
      <c r="D15" s="7"/>
      <c r="E15" s="3"/>
    </row>
    <row r="16" spans="1:5" x14ac:dyDescent="0.25">
      <c r="A16" s="3"/>
      <c r="B16" s="3"/>
      <c r="C16" s="3"/>
      <c r="D16" s="7"/>
      <c r="E16" s="3"/>
    </row>
    <row r="17" spans="1:5" x14ac:dyDescent="0.25">
      <c r="A17" s="3"/>
      <c r="B17" s="3"/>
      <c r="C17" s="3"/>
      <c r="D17" s="7"/>
      <c r="E17" s="3"/>
    </row>
    <row r="18" spans="1:5" x14ac:dyDescent="0.25">
      <c r="A18" s="3"/>
      <c r="B18" s="3"/>
      <c r="C18" s="3"/>
      <c r="D18" s="7"/>
      <c r="E18" s="3"/>
    </row>
    <row r="19" spans="1:5" x14ac:dyDescent="0.25">
      <c r="A19" s="3"/>
      <c r="B19" s="3"/>
      <c r="C19" s="3"/>
      <c r="D19" s="7"/>
      <c r="E19" s="3"/>
    </row>
    <row r="20" spans="1:5" x14ac:dyDescent="0.25">
      <c r="A20" s="3"/>
      <c r="B20" s="3"/>
      <c r="C20" s="3"/>
      <c r="D20" s="7"/>
      <c r="E20" s="3"/>
    </row>
    <row r="21" spans="1:5" x14ac:dyDescent="0.25">
      <c r="A21" s="3"/>
      <c r="B21" s="3"/>
      <c r="C21" s="3"/>
      <c r="D21" s="7"/>
      <c r="E21" s="3"/>
    </row>
    <row r="22" spans="1:5" x14ac:dyDescent="0.25">
      <c r="A22" s="3"/>
      <c r="B22" s="3"/>
      <c r="C22" s="3"/>
      <c r="D22" s="7"/>
      <c r="E22" s="3"/>
    </row>
    <row r="23" spans="1:5" x14ac:dyDescent="0.25">
      <c r="A23" s="3"/>
      <c r="B23" s="3"/>
      <c r="C23" s="3"/>
      <c r="D23" s="7"/>
      <c r="E23" s="3"/>
    </row>
    <row r="24" spans="1:5" x14ac:dyDescent="0.25">
      <c r="A24" s="3"/>
      <c r="B24" s="3"/>
      <c r="C24" s="3"/>
      <c r="D24" s="7"/>
      <c r="E24" s="3"/>
    </row>
    <row r="25" spans="1:5" x14ac:dyDescent="0.25">
      <c r="A25" s="3"/>
      <c r="B25" s="3"/>
      <c r="C25" s="3"/>
      <c r="D25" s="7"/>
      <c r="E25" s="3"/>
    </row>
    <row r="26" spans="1:5" x14ac:dyDescent="0.25">
      <c r="A26" s="3"/>
      <c r="B26" s="3"/>
      <c r="C26" s="3"/>
      <c r="D26" s="7"/>
      <c r="E26" s="3"/>
    </row>
    <row r="27" spans="1:5" x14ac:dyDescent="0.25">
      <c r="A27" s="3"/>
      <c r="B27" s="3"/>
      <c r="C27" s="3"/>
      <c r="D27" s="7"/>
      <c r="E27" s="3"/>
    </row>
    <row r="28" spans="1:5" x14ac:dyDescent="0.25">
      <c r="A28" s="3"/>
      <c r="B28" s="3"/>
      <c r="C28" s="3"/>
      <c r="D28" s="7"/>
      <c r="E28" s="3"/>
    </row>
    <row r="29" spans="1:5" x14ac:dyDescent="0.25">
      <c r="A29" s="3"/>
      <c r="B29" s="3"/>
      <c r="C29" s="3"/>
      <c r="D29" s="7"/>
      <c r="E29" s="3"/>
    </row>
    <row r="30" spans="1:5" x14ac:dyDescent="0.25">
      <c r="A30" s="3"/>
      <c r="B30" s="3"/>
      <c r="C30" s="3"/>
      <c r="D30" s="7"/>
      <c r="E30" s="3"/>
    </row>
    <row r="31" spans="1:5" x14ac:dyDescent="0.25">
      <c r="A31" s="3"/>
      <c r="B31" s="3"/>
      <c r="C31" s="3"/>
      <c r="D31" s="7"/>
      <c r="E31" s="3"/>
    </row>
    <row r="32" spans="1:5" x14ac:dyDescent="0.25">
      <c r="A32" s="3"/>
      <c r="B32" s="3"/>
      <c r="C32" s="3"/>
      <c r="D32" s="7"/>
      <c r="E32" s="3"/>
    </row>
    <row r="33" spans="1:5" x14ac:dyDescent="0.25">
      <c r="A33" s="3"/>
      <c r="B33" s="3"/>
      <c r="C33" s="3"/>
      <c r="D33" s="7"/>
      <c r="E33" s="3"/>
    </row>
    <row r="34" spans="1:5" x14ac:dyDescent="0.25">
      <c r="A34" s="3"/>
      <c r="B34" s="3"/>
      <c r="C34" s="3"/>
      <c r="D34" s="7"/>
      <c r="E34" s="3"/>
    </row>
    <row r="35" spans="1:5" x14ac:dyDescent="0.25">
      <c r="A35" s="3"/>
      <c r="B35" s="3"/>
      <c r="C35" s="3"/>
      <c r="D35" s="7"/>
      <c r="E35" s="3"/>
    </row>
    <row r="36" spans="1:5" x14ac:dyDescent="0.25">
      <c r="A36" s="3"/>
      <c r="B36" s="3"/>
      <c r="C36" s="3"/>
      <c r="D36" s="7"/>
      <c r="E36" s="3"/>
    </row>
    <row r="37" spans="1:5" x14ac:dyDescent="0.25">
      <c r="A37" s="3"/>
      <c r="B37" s="3"/>
      <c r="C37" s="3"/>
      <c r="D37" s="7"/>
      <c r="E37" s="3"/>
    </row>
    <row r="38" spans="1:5" x14ac:dyDescent="0.25">
      <c r="A38" s="3"/>
      <c r="B38" s="3"/>
      <c r="C38" s="3"/>
      <c r="D38" s="7"/>
      <c r="E38" s="3"/>
    </row>
    <row r="39" spans="1:5" x14ac:dyDescent="0.25">
      <c r="B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E85B-C92B-469F-9DFB-6461043894B7}">
  <dimension ref="A1:O29"/>
  <sheetViews>
    <sheetView topLeftCell="A12" workbookViewId="0">
      <selection activeCell="D29" sqref="D29:O29"/>
    </sheetView>
  </sheetViews>
  <sheetFormatPr defaultRowHeight="15" x14ac:dyDescent="0.25"/>
  <cols>
    <col min="1" max="1" width="27.42578125" customWidth="1"/>
    <col min="2" max="2" width="15" customWidth="1"/>
    <col min="3" max="3" width="22.7109375" customWidth="1"/>
  </cols>
  <sheetData>
    <row r="1" spans="1:15" ht="26.25" x14ac:dyDescent="0.4">
      <c r="A1" s="20" t="s">
        <v>22</v>
      </c>
    </row>
    <row r="2" spans="1:15" ht="15.75" thickBot="1" x14ac:dyDescent="0.3"/>
    <row r="3" spans="1:15" x14ac:dyDescent="0.25">
      <c r="A3" s="15" t="s">
        <v>23</v>
      </c>
      <c r="B3" s="16"/>
      <c r="C3" s="18"/>
      <c r="D3" s="31" t="s">
        <v>6</v>
      </c>
      <c r="E3" s="32" t="s">
        <v>12</v>
      </c>
      <c r="F3" s="32" t="s">
        <v>11</v>
      </c>
      <c r="G3" s="32" t="s">
        <v>25</v>
      </c>
      <c r="H3" s="32" t="s">
        <v>26</v>
      </c>
      <c r="I3" s="32" t="s">
        <v>27</v>
      </c>
      <c r="J3" s="32" t="s">
        <v>28</v>
      </c>
      <c r="K3" s="32" t="s">
        <v>29</v>
      </c>
      <c r="L3" s="32" t="s">
        <v>30</v>
      </c>
      <c r="M3" s="32" t="s">
        <v>31</v>
      </c>
      <c r="N3" s="32" t="s">
        <v>32</v>
      </c>
      <c r="O3" s="33" t="s">
        <v>33</v>
      </c>
    </row>
    <row r="4" spans="1:15" x14ac:dyDescent="0.25">
      <c r="B4" s="1" t="s">
        <v>34</v>
      </c>
      <c r="C4" s="21" t="s">
        <v>9</v>
      </c>
      <c r="D4" s="22">
        <v>1500</v>
      </c>
      <c r="E4" s="22">
        <v>2000</v>
      </c>
      <c r="F4" s="22">
        <v>4000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3">
        <v>0</v>
      </c>
    </row>
    <row r="5" spans="1:15" x14ac:dyDescent="0.25">
      <c r="A5" s="19"/>
      <c r="C5" s="24" t="s">
        <v>35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6">
        <v>0</v>
      </c>
    </row>
    <row r="6" spans="1:15" x14ac:dyDescent="0.25">
      <c r="C6" s="27" t="s">
        <v>36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9">
        <v>0</v>
      </c>
    </row>
    <row r="7" spans="1:15" x14ac:dyDescent="0.25">
      <c r="C7" s="34" t="s">
        <v>37</v>
      </c>
      <c r="D7" s="35">
        <f>SUM(D4:D6)</f>
        <v>1500</v>
      </c>
      <c r="E7" s="35">
        <f t="shared" ref="E7:O7" si="0">SUM(E4:E6)</f>
        <v>2000</v>
      </c>
      <c r="F7" s="35">
        <f t="shared" si="0"/>
        <v>4000</v>
      </c>
      <c r="G7" s="35">
        <f t="shared" si="0"/>
        <v>0</v>
      </c>
      <c r="H7" s="35">
        <f t="shared" si="0"/>
        <v>0</v>
      </c>
      <c r="I7" s="35">
        <f t="shared" si="0"/>
        <v>0</v>
      </c>
      <c r="J7" s="35">
        <f t="shared" si="0"/>
        <v>0</v>
      </c>
      <c r="K7" s="35">
        <f t="shared" si="0"/>
        <v>0</v>
      </c>
      <c r="L7" s="35">
        <f t="shared" si="0"/>
        <v>0</v>
      </c>
      <c r="M7" s="35">
        <f t="shared" si="0"/>
        <v>0</v>
      </c>
      <c r="N7" s="35">
        <f t="shared" si="0"/>
        <v>0</v>
      </c>
      <c r="O7" s="35">
        <f t="shared" si="0"/>
        <v>0</v>
      </c>
    </row>
    <row r="10" spans="1:15" x14ac:dyDescent="0.25">
      <c r="B10" s="1" t="s">
        <v>38</v>
      </c>
      <c r="C10" s="21" t="s">
        <v>39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3">
        <v>0</v>
      </c>
    </row>
    <row r="11" spans="1:15" x14ac:dyDescent="0.25">
      <c r="C11" s="27" t="s">
        <v>40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9">
        <v>0</v>
      </c>
    </row>
    <row r="12" spans="1:15" x14ac:dyDescent="0.25">
      <c r="C12" s="34" t="s">
        <v>41</v>
      </c>
      <c r="D12" s="35">
        <f>SUM(D10:D11)</f>
        <v>0</v>
      </c>
      <c r="E12" s="35">
        <f t="shared" ref="E12:O12" si="1">SUM(E10:E11)</f>
        <v>0</v>
      </c>
      <c r="F12" s="35">
        <f t="shared" si="1"/>
        <v>0</v>
      </c>
      <c r="G12" s="35">
        <f t="shared" si="1"/>
        <v>0</v>
      </c>
      <c r="H12" s="35">
        <f t="shared" si="1"/>
        <v>0</v>
      </c>
      <c r="I12" s="35">
        <f t="shared" si="1"/>
        <v>0</v>
      </c>
      <c r="J12" s="35">
        <f t="shared" si="1"/>
        <v>0</v>
      </c>
      <c r="K12" s="35">
        <f t="shared" si="1"/>
        <v>0</v>
      </c>
      <c r="L12" s="35">
        <f t="shared" si="1"/>
        <v>0</v>
      </c>
      <c r="M12" s="35">
        <f t="shared" si="1"/>
        <v>0</v>
      </c>
      <c r="N12" s="35">
        <f t="shared" si="1"/>
        <v>0</v>
      </c>
      <c r="O12" s="35">
        <f t="shared" si="1"/>
        <v>0</v>
      </c>
    </row>
    <row r="14" spans="1:15" x14ac:dyDescent="0.25">
      <c r="C14" s="36" t="s">
        <v>42</v>
      </c>
      <c r="D14" s="37">
        <f>D7-D12</f>
        <v>1500</v>
      </c>
      <c r="E14" s="37">
        <f t="shared" ref="E14:O14" si="2">E7-E12</f>
        <v>2000</v>
      </c>
      <c r="F14" s="37">
        <f t="shared" si="2"/>
        <v>4000</v>
      </c>
      <c r="G14" s="37">
        <f t="shared" si="2"/>
        <v>0</v>
      </c>
      <c r="H14" s="37">
        <f t="shared" si="2"/>
        <v>0</v>
      </c>
      <c r="I14" s="37">
        <f t="shared" si="2"/>
        <v>0</v>
      </c>
      <c r="J14" s="37">
        <f t="shared" si="2"/>
        <v>0</v>
      </c>
      <c r="K14" s="37">
        <f t="shared" si="2"/>
        <v>0</v>
      </c>
      <c r="L14" s="37">
        <f t="shared" si="2"/>
        <v>0</v>
      </c>
      <c r="M14" s="37">
        <f t="shared" si="2"/>
        <v>0</v>
      </c>
      <c r="N14" s="37">
        <f t="shared" si="2"/>
        <v>0</v>
      </c>
      <c r="O14" s="37">
        <f t="shared" si="2"/>
        <v>0</v>
      </c>
    </row>
    <row r="17" spans="1:15" x14ac:dyDescent="0.25">
      <c r="A17" s="15" t="s">
        <v>24</v>
      </c>
      <c r="B17" s="16"/>
      <c r="C17" s="19"/>
    </row>
    <row r="18" spans="1:15" x14ac:dyDescent="0.25">
      <c r="C18" s="38" t="s">
        <v>43</v>
      </c>
      <c r="D18" s="39">
        <v>-500</v>
      </c>
      <c r="E18" s="39">
        <v>-2000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40">
        <v>0</v>
      </c>
    </row>
    <row r="19" spans="1:15" x14ac:dyDescent="0.25">
      <c r="C19" s="41" t="s">
        <v>44</v>
      </c>
      <c r="D19" s="42">
        <v>-15000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3">
        <v>0</v>
      </c>
    </row>
    <row r="20" spans="1:15" x14ac:dyDescent="0.25">
      <c r="C20" s="41" t="s">
        <v>45</v>
      </c>
      <c r="D20" s="42">
        <v>-2000</v>
      </c>
      <c r="E20" s="42">
        <v>-1500</v>
      </c>
      <c r="F20" s="42">
        <v>-3500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3">
        <v>0</v>
      </c>
    </row>
    <row r="21" spans="1:15" x14ac:dyDescent="0.25">
      <c r="C21" s="41" t="s">
        <v>46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3">
        <v>0</v>
      </c>
    </row>
    <row r="22" spans="1:15" x14ac:dyDescent="0.25">
      <c r="C22" s="41" t="s">
        <v>47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3">
        <v>0</v>
      </c>
    </row>
    <row r="23" spans="1:15" x14ac:dyDescent="0.25">
      <c r="C23" s="41" t="s">
        <v>48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3">
        <v>0</v>
      </c>
    </row>
    <row r="24" spans="1:15" x14ac:dyDescent="0.25">
      <c r="C24" s="41" t="s">
        <v>49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3">
        <v>0</v>
      </c>
    </row>
    <row r="25" spans="1:15" x14ac:dyDescent="0.25">
      <c r="C25" s="44" t="s">
        <v>50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6">
        <v>0</v>
      </c>
    </row>
    <row r="26" spans="1:15" x14ac:dyDescent="0.25">
      <c r="C26" s="47" t="s">
        <v>51</v>
      </c>
      <c r="D26" s="48">
        <f>SUM(D18:D25)</f>
        <v>-17500</v>
      </c>
      <c r="E26" s="48">
        <f t="shared" ref="E26:O26" si="3">SUM(E18:E25)</f>
        <v>-3500</v>
      </c>
      <c r="F26" s="48">
        <f t="shared" si="3"/>
        <v>-3500</v>
      </c>
      <c r="G26" s="48">
        <f t="shared" si="3"/>
        <v>0</v>
      </c>
      <c r="H26" s="48">
        <f t="shared" si="3"/>
        <v>0</v>
      </c>
      <c r="I26" s="48">
        <f t="shared" si="3"/>
        <v>0</v>
      </c>
      <c r="J26" s="48">
        <f t="shared" si="3"/>
        <v>0</v>
      </c>
      <c r="K26" s="48">
        <f t="shared" si="3"/>
        <v>0</v>
      </c>
      <c r="L26" s="48">
        <f t="shared" si="3"/>
        <v>0</v>
      </c>
      <c r="M26" s="48">
        <f t="shared" si="3"/>
        <v>0</v>
      </c>
      <c r="N26" s="48">
        <f t="shared" si="3"/>
        <v>0</v>
      </c>
      <c r="O26" s="48">
        <f t="shared" si="3"/>
        <v>0</v>
      </c>
    </row>
    <row r="29" spans="1:15" x14ac:dyDescent="0.25">
      <c r="A29" s="17"/>
      <c r="B29" s="17"/>
      <c r="C29" s="49" t="s">
        <v>52</v>
      </c>
      <c r="D29" s="50">
        <f>D14+D26</f>
        <v>-16000</v>
      </c>
      <c r="E29" s="50">
        <f t="shared" ref="E29:O29" si="4">E14+E26</f>
        <v>-1500</v>
      </c>
      <c r="F29" s="50">
        <f t="shared" si="4"/>
        <v>500</v>
      </c>
      <c r="G29" s="50">
        <f t="shared" si="4"/>
        <v>0</v>
      </c>
      <c r="H29" s="50">
        <f t="shared" si="4"/>
        <v>0</v>
      </c>
      <c r="I29" s="50">
        <f t="shared" si="4"/>
        <v>0</v>
      </c>
      <c r="J29" s="50">
        <f t="shared" si="4"/>
        <v>0</v>
      </c>
      <c r="K29" s="50">
        <f t="shared" si="4"/>
        <v>0</v>
      </c>
      <c r="L29" s="50">
        <f t="shared" si="4"/>
        <v>0</v>
      </c>
      <c r="M29" s="50">
        <f t="shared" si="4"/>
        <v>0</v>
      </c>
      <c r="N29" s="50">
        <f t="shared" si="4"/>
        <v>0</v>
      </c>
      <c r="O29" s="50">
        <f t="shared" si="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509E-B75E-4F32-AE78-9CDE2DD5D14A}">
  <dimension ref="A1:D50"/>
  <sheetViews>
    <sheetView tabSelected="1" topLeftCell="A35" workbookViewId="0">
      <selection activeCell="D51" sqref="D51"/>
    </sheetView>
  </sheetViews>
  <sheetFormatPr defaultRowHeight="15" x14ac:dyDescent="0.25"/>
  <cols>
    <col min="1" max="1" width="27.28515625" customWidth="1"/>
    <col min="2" max="2" width="27.5703125" customWidth="1"/>
    <col min="3" max="3" width="36.42578125" customWidth="1"/>
    <col min="4" max="4" width="18.28515625" style="53" customWidth="1"/>
  </cols>
  <sheetData>
    <row r="1" spans="1:4" ht="32.25" thickBot="1" x14ac:dyDescent="0.55000000000000004">
      <c r="A1" s="51" t="s">
        <v>53</v>
      </c>
    </row>
    <row r="3" spans="1:4" ht="18.75" x14ac:dyDescent="0.3">
      <c r="A3" s="52" t="s">
        <v>54</v>
      </c>
      <c r="B3" s="16"/>
      <c r="C3" s="16"/>
      <c r="D3" s="54"/>
    </row>
    <row r="5" spans="1:4" x14ac:dyDescent="0.25">
      <c r="B5" s="15" t="s">
        <v>56</v>
      </c>
      <c r="C5" s="16"/>
      <c r="D5" s="54"/>
    </row>
    <row r="6" spans="1:4" x14ac:dyDescent="0.25">
      <c r="C6" s="55" t="s">
        <v>60</v>
      </c>
      <c r="D6" s="56">
        <v>2000</v>
      </c>
    </row>
    <row r="7" spans="1:4" x14ac:dyDescent="0.25">
      <c r="C7" s="57" t="s">
        <v>61</v>
      </c>
      <c r="D7" s="58"/>
    </row>
    <row r="8" spans="1:4" x14ac:dyDescent="0.25">
      <c r="C8" s="59" t="s">
        <v>62</v>
      </c>
      <c r="D8" s="58">
        <f>SUM(D6:D7)</f>
        <v>2000</v>
      </c>
    </row>
    <row r="10" spans="1:4" x14ac:dyDescent="0.25">
      <c r="B10" s="15" t="s">
        <v>57</v>
      </c>
      <c r="C10" s="16"/>
      <c r="D10" s="54"/>
    </row>
    <row r="11" spans="1:4" x14ac:dyDescent="0.25">
      <c r="C11" s="55" t="s">
        <v>63</v>
      </c>
      <c r="D11" s="60"/>
    </row>
    <row r="12" spans="1:4" x14ac:dyDescent="0.25">
      <c r="C12" s="61" t="s">
        <v>64</v>
      </c>
      <c r="D12" s="62"/>
    </row>
    <row r="13" spans="1:4" x14ac:dyDescent="0.25">
      <c r="C13" s="57" t="s">
        <v>65</v>
      </c>
      <c r="D13" s="63"/>
    </row>
    <row r="14" spans="1:4" x14ac:dyDescent="0.25">
      <c r="C14" s="59" t="s">
        <v>66</v>
      </c>
      <c r="D14" s="63">
        <f>SUM(D11:D13)</f>
        <v>0</v>
      </c>
    </row>
    <row r="16" spans="1:4" x14ac:dyDescent="0.25">
      <c r="B16" s="15" t="s">
        <v>58</v>
      </c>
      <c r="C16" s="16"/>
      <c r="D16" s="54"/>
    </row>
    <row r="17" spans="1:4" x14ac:dyDescent="0.25">
      <c r="C17" s="55" t="s">
        <v>67</v>
      </c>
      <c r="D17" s="56">
        <v>15000</v>
      </c>
    </row>
    <row r="18" spans="1:4" x14ac:dyDescent="0.25">
      <c r="C18" s="61" t="s">
        <v>68</v>
      </c>
      <c r="D18" s="64"/>
    </row>
    <row r="19" spans="1:4" x14ac:dyDescent="0.25">
      <c r="C19" s="61" t="s">
        <v>69</v>
      </c>
      <c r="D19" s="64">
        <v>2500</v>
      </c>
    </row>
    <row r="20" spans="1:4" x14ac:dyDescent="0.25">
      <c r="C20" s="61" t="s">
        <v>70</v>
      </c>
      <c r="D20" s="64"/>
    </row>
    <row r="21" spans="1:4" x14ac:dyDescent="0.25">
      <c r="C21" s="61" t="s">
        <v>71</v>
      </c>
      <c r="D21" s="64"/>
    </row>
    <row r="22" spans="1:4" x14ac:dyDescent="0.25">
      <c r="C22" s="65" t="s">
        <v>72</v>
      </c>
      <c r="D22" s="66">
        <f>SUM(D17:D21)</f>
        <v>17500</v>
      </c>
    </row>
    <row r="24" spans="1:4" x14ac:dyDescent="0.25">
      <c r="B24" s="67" t="s">
        <v>59</v>
      </c>
      <c r="C24" s="68"/>
      <c r="D24" s="69">
        <f>D8+D14+D22</f>
        <v>19500</v>
      </c>
    </row>
    <row r="26" spans="1:4" x14ac:dyDescent="0.25">
      <c r="A26" s="15" t="s">
        <v>55</v>
      </c>
      <c r="B26" s="16"/>
      <c r="C26" s="16"/>
      <c r="D26" s="54"/>
    </row>
    <row r="28" spans="1:4" x14ac:dyDescent="0.25">
      <c r="B28" s="15" t="s">
        <v>73</v>
      </c>
      <c r="C28" s="16"/>
      <c r="D28" s="54"/>
    </row>
    <row r="29" spans="1:4" x14ac:dyDescent="0.25">
      <c r="C29" s="70" t="s">
        <v>77</v>
      </c>
      <c r="D29" s="71"/>
    </row>
    <row r="30" spans="1:4" x14ac:dyDescent="0.25">
      <c r="C30" s="72" t="s">
        <v>78</v>
      </c>
      <c r="D30" s="73"/>
    </row>
    <row r="31" spans="1:4" x14ac:dyDescent="0.25">
      <c r="C31" s="74" t="s">
        <v>79</v>
      </c>
      <c r="D31" s="75"/>
    </row>
    <row r="32" spans="1:4" x14ac:dyDescent="0.25">
      <c r="C32" s="30" t="s">
        <v>80</v>
      </c>
      <c r="D32" s="76">
        <f>SUM(D29:D31)</f>
        <v>0</v>
      </c>
    </row>
    <row r="34" spans="2:4" x14ac:dyDescent="0.25">
      <c r="B34" s="15" t="s">
        <v>74</v>
      </c>
      <c r="C34" s="16"/>
      <c r="D34" s="54"/>
    </row>
    <row r="35" spans="2:4" x14ac:dyDescent="0.25">
      <c r="C35" s="70" t="s">
        <v>81</v>
      </c>
      <c r="D35" s="71"/>
    </row>
    <row r="36" spans="2:4" x14ac:dyDescent="0.25">
      <c r="C36" s="72" t="s">
        <v>82</v>
      </c>
      <c r="D36" s="73">
        <v>15000</v>
      </c>
    </row>
    <row r="37" spans="2:4" x14ac:dyDescent="0.25">
      <c r="C37" s="72" t="s">
        <v>83</v>
      </c>
      <c r="D37" s="73"/>
    </row>
    <row r="38" spans="2:4" x14ac:dyDescent="0.25">
      <c r="C38" s="77" t="s">
        <v>84</v>
      </c>
      <c r="D38" s="78">
        <f>SUM(D35:D37)</f>
        <v>15000</v>
      </c>
    </row>
    <row r="40" spans="2:4" x14ac:dyDescent="0.25">
      <c r="B40" s="79" t="s">
        <v>75</v>
      </c>
      <c r="C40" s="37"/>
      <c r="D40" s="80">
        <f>D32+D38</f>
        <v>15000</v>
      </c>
    </row>
    <row r="42" spans="2:4" x14ac:dyDescent="0.25">
      <c r="B42" s="15" t="s">
        <v>76</v>
      </c>
      <c r="C42" s="16"/>
      <c r="D42" s="54"/>
    </row>
    <row r="43" spans="2:4" x14ac:dyDescent="0.25">
      <c r="C43" s="81" t="s">
        <v>85</v>
      </c>
      <c r="D43" s="82"/>
    </row>
    <row r="44" spans="2:4" x14ac:dyDescent="0.25">
      <c r="C44" s="83" t="s">
        <v>86</v>
      </c>
      <c r="D44" s="84">
        <v>4500</v>
      </c>
    </row>
    <row r="45" spans="2:4" x14ac:dyDescent="0.25">
      <c r="C45" s="85" t="s">
        <v>87</v>
      </c>
      <c r="D45" s="86"/>
    </row>
    <row r="47" spans="2:4" x14ac:dyDescent="0.25">
      <c r="B47" s="89" t="s">
        <v>88</v>
      </c>
      <c r="C47" s="87"/>
      <c r="D47" s="88">
        <f>SUM(D43:D45)</f>
        <v>4500</v>
      </c>
    </row>
    <row r="50" spans="2:4" ht="18.75" x14ac:dyDescent="0.3">
      <c r="B50" s="90" t="s">
        <v>89</v>
      </c>
      <c r="C50" s="90"/>
      <c r="D50" s="8">
        <f>SUM(D24-(D40+D47))</f>
        <v>0</v>
      </c>
    </row>
  </sheetData>
  <mergeCells count="1">
    <mergeCell ref="B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Profit and Loss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rivera</dc:creator>
  <cp:lastModifiedBy>sophie rivera</cp:lastModifiedBy>
  <dcterms:created xsi:type="dcterms:W3CDTF">2024-04-17T21:51:05Z</dcterms:created>
  <dcterms:modified xsi:type="dcterms:W3CDTF">2024-04-18T00:09:05Z</dcterms:modified>
</cp:coreProperties>
</file>