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d9c065a5553e8f1/Documentos/Espe Carrera de Software/Primer Semestre/Fund. Ing de SW/"/>
    </mc:Choice>
  </mc:AlternateContent>
  <xr:revisionPtr revIDLastSave="0" documentId="8_{86CBF193-DA51-4AF6-924E-E89BC3A7BB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definedNames>
    <definedName name="_xlnm.Print_Area" localSheetId="0">'Formato descripción HU'!$A$5:$O$9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<sst xmlns="http://schemas.openxmlformats.org/spreadsheetml/2006/main" count="92" uniqueCount="66">
  <si>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</si>
  <si>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</si>
  <si>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</si>
  <si>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</si>
  <si>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</si>
  <si>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</si>
  <si>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</si>
  <si>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</si>
  <si>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</si>
  <si>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</si>
  <si>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</si>
  <si>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</si>
  <si>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</si>
  <si>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</si>
  <si>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</si>
  <si>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Debe ser eficiente en todo aspecto </t>
  </si>
  <si>
    <t>El aplicativo debe funcionar sin problemas en todo momento que el usuario requiera.</t>
  </si>
  <si>
    <t xml:space="preserve">Garantizar que el aplicativo funcione correctamente y sin fallos </t>
  </si>
  <si>
    <t>Dueño empresa ServiGlas, Renato Jumbo</t>
  </si>
  <si>
    <t>Creacion de un codigo de calidad que permita el correcto funcionamiento del aplicativo</t>
  </si>
  <si>
    <t>Freddy Fuentes, Mateo Arellano, Mateo Neppas, Morrison Quillupangui.</t>
  </si>
  <si>
    <t>8 horas</t>
  </si>
  <si>
    <t xml:space="preserve">dia x </t>
  </si>
  <si>
    <t>Alta</t>
  </si>
  <si>
    <t>En proceso</t>
  </si>
  <si>
    <t>Pruebas con varios usuarios que verifiquen que el aplicativo no presente fallas</t>
  </si>
  <si>
    <t xml:space="preserve">Ayuda de los concimientos de FUN. Programación. </t>
  </si>
  <si>
    <t xml:space="preserve">Aplicativo eficiente </t>
  </si>
  <si>
    <t>REQ002</t>
  </si>
  <si>
    <t>Debe ser fiable y más grafico para los clientes</t>
  </si>
  <si>
    <t>una interfaz amigable con los clientes que muestra toda la informacion necesaria</t>
  </si>
  <si>
    <t>para asegurar a los clientes el destino de su dinero</t>
  </si>
  <si>
    <t>dueño empresa ServiGlas, Renato Jumbo</t>
  </si>
  <si>
    <t xml:space="preserve">Creacion de una interfaz en la que se expliquen de manera simple y visual el detalle de todos los gastos del cliente </t>
  </si>
  <si>
    <t>Pruebas con usuarios para verificar si la interfaz es lo suficientenmente o demasiado detallada</t>
  </si>
  <si>
    <t>Interfaz amigable y explicativa de los gastos</t>
  </si>
  <si>
    <t>REQ003</t>
  </si>
  <si>
    <t xml:space="preserve">Tiene que ser facil de usar </t>
  </si>
  <si>
    <t xml:space="preserve">Garantizar una experiencia de usuario fluida y accesible </t>
  </si>
  <si>
    <t xml:space="preserve">Para reducir errores, optimizar tiempo e incrementar la satisfaccion del susuario. </t>
  </si>
  <si>
    <t xml:space="preserve">Creacion de una interfaz intuituva, donde se brinde una navegacion simple y concisa. </t>
  </si>
  <si>
    <t xml:space="preserve">Media </t>
  </si>
  <si>
    <t>Comprobar mediante usuarios representativos, que se pueda completar tareas comunes (como la realizacion de una proforma) sin confusion.</t>
  </si>
  <si>
    <t xml:space="preserve">Modelamiento atractivo. </t>
  </si>
  <si>
    <t>REQ004</t>
  </si>
  <si>
    <t>Debe ser mantenible y libre de errores</t>
  </si>
  <si>
    <t>Debe ser un documento viable y sin errores, y sobre todo que se pueda actualizar con el tiempo</t>
  </si>
  <si>
    <t>Para evitar problemas con la empresa o persona encargada de las proformas, al igual que evitar atraso en las entregas de proformas.</t>
  </si>
  <si>
    <t>Creacion de una producto software confiable y viable, que este hecho para durar y que pueda obtener actualizaciones.</t>
  </si>
  <si>
    <t>12 horas</t>
  </si>
  <si>
    <t>Prueba que no existan problemas, ejecutarlo de varias formas para ver si genera algun problema con el uso.</t>
  </si>
  <si>
    <t>Actualizable y Viable</t>
  </si>
  <si>
    <t>REQ006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</si>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</sst>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110" zoomScaleNormal="110" workbookViewId="0">
      <selection activeCell="B3" sqref="B3:O3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0</v>
      </c>
      <c r="C5" s="5" t="s">
        <v>1</v>
      </c>
      <c r="D5" s="6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1:26" ht="72" customHeight="1" x14ac:dyDescent="0.2">
      <c r="B6" s="34" t="s">
        <v>14</v>
      </c>
      <c r="C6" s="33" t="s">
        <v>15</v>
      </c>
      <c r="D6" s="32" t="s">
        <v>16</v>
      </c>
      <c r="E6" s="32" t="s">
        <v>17</v>
      </c>
      <c r="F6" s="36" t="s">
        <v>18</v>
      </c>
      <c r="G6" s="32" t="s">
        <v>19</v>
      </c>
      <c r="H6" s="32" t="s">
        <v>20</v>
      </c>
      <c r="I6" s="32" t="s">
        <v>21</v>
      </c>
      <c r="J6" s="36" t="s">
        <v>22</v>
      </c>
      <c r="K6" s="30" t="s">
        <v>23</v>
      </c>
      <c r="L6" s="40" t="s">
        <v>24</v>
      </c>
      <c r="M6" s="32" t="s">
        <v>25</v>
      </c>
      <c r="N6" s="35" t="s">
        <v>26</v>
      </c>
      <c r="O6" s="32" t="s">
        <v>27</v>
      </c>
    </row>
    <row r="7" spans="1:26" ht="66" customHeight="1" x14ac:dyDescent="0.2">
      <c r="A7" s="7"/>
      <c r="B7" s="34" t="s">
        <v>28</v>
      </c>
      <c r="C7" s="35" t="s">
        <v>29</v>
      </c>
      <c r="D7" s="35" t="s">
        <v>30</v>
      </c>
      <c r="E7" s="35" t="s">
        <v>31</v>
      </c>
      <c r="F7" s="36" t="s">
        <v>32</v>
      </c>
      <c r="G7" s="35" t="s">
        <v>33</v>
      </c>
      <c r="H7" s="35" t="s">
        <v>20</v>
      </c>
      <c r="I7" s="32" t="s">
        <v>21</v>
      </c>
      <c r="J7" s="36" t="s">
        <v>22</v>
      </c>
      <c r="K7" s="30" t="s">
        <v>23</v>
      </c>
      <c r="L7" s="35" t="s">
        <v>24</v>
      </c>
      <c r="M7" s="32" t="s">
        <v>34</v>
      </c>
      <c r="N7" s="35" t="s">
        <v>26</v>
      </c>
      <c r="O7" s="35" t="s">
        <v>35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" customHeight="1" x14ac:dyDescent="0.2">
      <c r="B8" s="34" t="s">
        <v>36</v>
      </c>
      <c r="C8" s="35" t="s">
        <v>37</v>
      </c>
      <c r="D8" s="35" t="s">
        <v>38</v>
      </c>
      <c r="E8" s="35" t="s">
        <v>39</v>
      </c>
      <c r="F8" s="36" t="s">
        <v>18</v>
      </c>
      <c r="G8" s="35" t="s">
        <v>40</v>
      </c>
      <c r="H8" s="35" t="s">
        <v>20</v>
      </c>
      <c r="I8" s="35" t="s">
        <v>21</v>
      </c>
      <c r="J8" s="36" t="s">
        <v>22</v>
      </c>
      <c r="K8" s="30" t="s">
        <v>41</v>
      </c>
      <c r="L8" s="35" t="s">
        <v>24</v>
      </c>
      <c r="M8" s="35" t="s">
        <v>42</v>
      </c>
      <c r="N8" s="35" t="s">
        <v>26</v>
      </c>
      <c r="O8" s="35" t="s">
        <v>43</v>
      </c>
    </row>
    <row r="9" spans="1:26" ht="66" customHeight="1" x14ac:dyDescent="0.2">
      <c r="B9" s="34" t="s">
        <v>44</v>
      </c>
      <c r="C9" s="35" t="s">
        <v>45</v>
      </c>
      <c r="D9" s="35" t="s">
        <v>46</v>
      </c>
      <c r="E9" s="35" t="s">
        <v>47</v>
      </c>
      <c r="F9" s="36" t="s">
        <v>18</v>
      </c>
      <c r="G9" s="35" t="s">
        <v>48</v>
      </c>
      <c r="H9" s="35" t="s">
        <v>20</v>
      </c>
      <c r="I9" s="35" t="s">
        <v>49</v>
      </c>
      <c r="J9" s="45" t="s">
        <v>22</v>
      </c>
      <c r="K9" s="30" t="s">
        <v>23</v>
      </c>
      <c r="L9" s="35" t="s">
        <v>24</v>
      </c>
      <c r="M9" s="35" t="s">
        <v>50</v>
      </c>
      <c r="N9" s="35" t="s">
        <v>26</v>
      </c>
      <c r="O9" s="35" t="s">
        <v>51</v>
      </c>
    </row>
    <row r="10" spans="1:26" ht="78" customHeight="1" x14ac:dyDescent="0.2">
      <c r="B10" s="34" t="s">
        <v>52</v>
      </c>
      <c r="C10" s="41"/>
      <c r="D10" s="41"/>
      <c r="E10" s="41"/>
      <c r="F10" s="41"/>
      <c r="G10" s="41"/>
      <c r="H10" s="41"/>
      <c r="I10" s="41"/>
      <c r="J10" s="44"/>
      <c r="K10" s="30"/>
      <c r="L10" s="41"/>
      <c r="M10" s="41"/>
      <c r="N10" s="41"/>
      <c r="O10" s="41"/>
    </row>
    <row r="11" spans="1:26" ht="101.25" customHeight="1" x14ac:dyDescent="0.2">
      <c r="B11" s="34"/>
      <c r="C11" s="30"/>
      <c r="D11" s="30"/>
      <c r="E11" s="30"/>
      <c r="F11" s="41"/>
      <c r="G11" s="30"/>
      <c r="H11" s="30"/>
      <c r="I11" s="30"/>
      <c r="J11" s="46"/>
      <c r="K11" s="30"/>
      <c r="L11" s="30"/>
      <c r="M11" s="30"/>
      <c r="N11" s="30"/>
      <c r="O11" s="30"/>
    </row>
    <row r="12" spans="1:26" ht="55.5" customHeight="1" x14ac:dyDescent="0.2">
      <c r="B12" s="34"/>
      <c r="C12" s="30"/>
      <c r="D12" s="30"/>
      <c r="E12" s="30"/>
      <c r="F12" s="30"/>
      <c r="G12" s="30"/>
      <c r="H12" s="30"/>
      <c r="I12" s="30"/>
      <c r="J12" s="47"/>
      <c r="K12" s="30"/>
      <c r="L12" s="30"/>
      <c r="M12" s="31"/>
      <c r="N12" s="31"/>
      <c r="O12" s="31"/>
    </row>
    <row r="13" spans="1:26" ht="97.5" customHeight="1" x14ac:dyDescent="0.2">
      <c r="B13" s="34"/>
      <c r="C13" s="30"/>
      <c r="D13" s="30"/>
      <c r="E13" s="30"/>
      <c r="F13" s="30"/>
      <c r="G13" s="30"/>
      <c r="H13" s="30"/>
      <c r="I13" s="38"/>
      <c r="J13" s="48"/>
      <c r="K13" s="39"/>
      <c r="L13" s="30"/>
      <c r="M13" s="37"/>
      <c r="N13" s="30"/>
      <c r="O13" s="30"/>
    </row>
    <row r="14" spans="1:26" ht="72" customHeight="1" x14ac:dyDescent="0.2"/>
    <row r="15" spans="1:26" ht="65.25" customHeight="1" x14ac:dyDescent="0.2">
      <c r="I15" s="1"/>
      <c r="J15" s="1"/>
      <c r="K15" s="9"/>
      <c r="L15" s="3"/>
    </row>
    <row r="16" spans="1:26" ht="64.5" customHeight="1" x14ac:dyDescent="0.2">
      <c r="I16" s="1"/>
      <c r="J16" s="1"/>
      <c r="K16" s="9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42" t="s">
        <v>23</v>
      </c>
      <c r="L20" s="43" t="s">
        <v>53</v>
      </c>
      <c r="M20" s="4"/>
    </row>
    <row r="21" spans="9:13" ht="19.5" customHeight="1" x14ac:dyDescent="0.25">
      <c r="I21" s="1"/>
      <c r="J21" s="1"/>
      <c r="K21" s="42" t="s">
        <v>41</v>
      </c>
      <c r="L21" s="43" t="s">
        <v>24</v>
      </c>
      <c r="M21" s="4"/>
    </row>
    <row r="22" spans="9:13" ht="19.5" customHeight="1" x14ac:dyDescent="0.25">
      <c r="I22" s="1"/>
      <c r="J22" s="1"/>
      <c r="K22" s="42" t="s">
        <v>54</v>
      </c>
      <c r="L22" s="43" t="s">
        <v>55</v>
      </c>
      <c r="M22" s="4"/>
    </row>
    <row r="23" spans="9:13" ht="19.5" customHeight="1" x14ac:dyDescent="0.25">
      <c r="I23" s="1"/>
      <c r="J23" s="1"/>
      <c r="K23" s="42"/>
      <c r="L23" s="43" t="s">
        <v>56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8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0:L13 L6" xr:uid="{00000000-0002-0000-0000-000000000000}">
      <formula1>$L$20:$L$23</formula1>
    </dataValidation>
    <dataValidation type="list" allowBlank="1" showErrorMessage="1" sqref="K6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9" t="s">
        <v>57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70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0</v>
      </c>
      <c r="D9" s="13"/>
      <c r="E9" s="69" t="s">
        <v>58</v>
      </c>
      <c r="F9" s="70"/>
      <c r="G9" s="13"/>
      <c r="H9" s="69" t="s">
        <v>10</v>
      </c>
      <c r="I9" s="70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44</v>
      </c>
      <c r="D10" s="16"/>
      <c r="E10" s="71" t="str">
        <f>VLOOKUP(C10,'Formato descripción HU'!B6:O16,5,0)</f>
        <v>Dueño empresa ServiGlas, Renato Jumbo</v>
      </c>
      <c r="F10" s="70"/>
      <c r="G10" s="17"/>
      <c r="H10" s="71" t="str">
        <f>VLOOKUP(C10,'Formato descripción HU'!B6:O16,11,0)</f>
        <v>En proceso</v>
      </c>
      <c r="I10" s="70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59</v>
      </c>
      <c r="D12" s="16"/>
      <c r="E12" s="69" t="s">
        <v>9</v>
      </c>
      <c r="F12" s="70"/>
      <c r="G12" s="17"/>
      <c r="H12" s="69" t="s">
        <v>60</v>
      </c>
      <c r="I12" s="70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HU'!B6:O16,8,0)</f>
        <v>12 horas</v>
      </c>
      <c r="D13" s="16"/>
      <c r="E13" s="71" t="str">
        <f>VLOOKUP(C10,'Formato descripción HU'!B6:O16,10,0)</f>
        <v>Alta</v>
      </c>
      <c r="F13" s="70"/>
      <c r="G13" s="17"/>
      <c r="H13" s="71" t="str">
        <f>VLOOKUP(C10,'Formato descripción HU'!B6:O16,7,0)</f>
        <v>Freddy Fuentes, Mateo Arellano, Mateo Neppas, Morrison Quillupangui.</v>
      </c>
      <c r="I13" s="70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1" t="s">
        <v>61</v>
      </c>
      <c r="D15" s="54" t="str">
        <f>VLOOKUP(C10,'Formato descripción HU'!B6:O16,3,0)</f>
        <v>Debe ser un documento viable y sin errores, y sobre todo que se pueda actualizar con el tiempo</v>
      </c>
      <c r="E15" s="73"/>
      <c r="F15" s="14"/>
      <c r="G15" s="51" t="s">
        <v>62</v>
      </c>
      <c r="H15" s="54" t="str">
        <f>VLOOKUP(C10,'Formato descripción HU'!B6:O16,4,0)</f>
        <v>Para evitar problemas con la empresa o persona encargada de las proformas, al igual que evitar atraso en las entregas de proformas.</v>
      </c>
      <c r="I15" s="82"/>
      <c r="J15" s="73"/>
      <c r="K15" s="14"/>
      <c r="L15" s="51" t="s">
        <v>63</v>
      </c>
      <c r="M15" s="54" t="str">
        <f>VLOOKUP(C10,'Formato descripción HU'!B6:O16,6,0)</f>
        <v>Creacion de una producto software confiable y viable, que este hecho para durar y que pueda obtener actualizaciones.</v>
      </c>
      <c r="N15" s="55"/>
      <c r="O15" s="56"/>
      <c r="P15" s="29"/>
    </row>
    <row r="16" spans="2:16" ht="19.5" customHeight="1" x14ac:dyDescent="0.2">
      <c r="B16" s="28"/>
      <c r="C16" s="52"/>
      <c r="D16" s="77"/>
      <c r="E16" s="78"/>
      <c r="F16" s="14"/>
      <c r="G16" s="52"/>
      <c r="H16" s="77"/>
      <c r="I16" s="83"/>
      <c r="J16" s="78"/>
      <c r="K16" s="14"/>
      <c r="L16" s="52"/>
      <c r="M16" s="57"/>
      <c r="N16" s="58"/>
      <c r="O16" s="59"/>
      <c r="P16" s="29"/>
    </row>
    <row r="17" spans="2:16" ht="19.5" customHeight="1" x14ac:dyDescent="0.2">
      <c r="B17" s="28"/>
      <c r="C17" s="53"/>
      <c r="D17" s="74"/>
      <c r="E17" s="75"/>
      <c r="F17" s="14"/>
      <c r="G17" s="53"/>
      <c r="H17" s="74"/>
      <c r="I17" s="84"/>
      <c r="J17" s="75"/>
      <c r="K17" s="14"/>
      <c r="L17" s="53"/>
      <c r="M17" s="60"/>
      <c r="N17" s="61"/>
      <c r="O17" s="62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2" t="s">
        <v>64</v>
      </c>
      <c r="D19" s="73"/>
      <c r="E19" s="63" t="str">
        <f>VLOOKUP(C10,'Formato descripción HU'!B6:O16,14,0)</f>
        <v>Actualizable y Viable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29"/>
    </row>
    <row r="20" spans="2:16" ht="19.5" customHeight="1" x14ac:dyDescent="0.2">
      <c r="B20" s="28"/>
      <c r="C20" s="74"/>
      <c r="D20" s="75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6" t="s">
        <v>65</v>
      </c>
      <c r="D22" s="73"/>
      <c r="E22" s="54" t="str">
        <f>VLOOKUP(C10,'Formato descripción HU'!B6:O16,12,0)</f>
        <v>Prueba que no existan problemas, ejecutarlo de varias formas para ver si genera algun problema con el uso.</v>
      </c>
      <c r="F22" s="55"/>
      <c r="G22" s="55"/>
      <c r="H22" s="56"/>
      <c r="I22" s="14"/>
      <c r="J22" s="76" t="s">
        <v>12</v>
      </c>
      <c r="K22" s="73"/>
      <c r="L22" s="81" t="str">
        <f>VLOOKUP(C10,'Formato descripción HU'!B6:O16,13,0)</f>
        <v xml:space="preserve">Ayuda de los concimientos de FUN. Programación. </v>
      </c>
      <c r="M22" s="82"/>
      <c r="N22" s="82"/>
      <c r="O22" s="73"/>
      <c r="P22" s="29"/>
    </row>
    <row r="23" spans="2:16" ht="19.5" customHeight="1" x14ac:dyDescent="0.2">
      <c r="B23" s="28"/>
      <c r="C23" s="77"/>
      <c r="D23" s="78"/>
      <c r="E23" s="57"/>
      <c r="F23" s="58"/>
      <c r="G23" s="58"/>
      <c r="H23" s="59"/>
      <c r="I23" s="14"/>
      <c r="J23" s="77"/>
      <c r="K23" s="78"/>
      <c r="L23" s="77"/>
      <c r="M23" s="83"/>
      <c r="N23" s="83"/>
      <c r="O23" s="78"/>
      <c r="P23" s="29"/>
    </row>
    <row r="24" spans="2:16" ht="19.5" customHeight="1" x14ac:dyDescent="0.2">
      <c r="B24" s="28"/>
      <c r="C24" s="74"/>
      <c r="D24" s="75"/>
      <c r="E24" s="60"/>
      <c r="F24" s="61"/>
      <c r="G24" s="61"/>
      <c r="H24" s="62"/>
      <c r="I24" s="14"/>
      <c r="J24" s="74"/>
      <c r="K24" s="75"/>
      <c r="L24" s="74"/>
      <c r="M24" s="84"/>
      <c r="N24" s="84"/>
      <c r="O24" s="75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descripción HU</vt:lpstr>
      <vt:lpstr>Historia de Usuario</vt:lpstr>
      <vt:lpstr>'Formato descripción HU'!Área_de_impresión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Arellano Espin</cp:lastModifiedBy>
  <cp:revision/>
  <cp:lastPrinted>2024-12-03T22:53:01Z</cp:lastPrinted>
  <dcterms:created xsi:type="dcterms:W3CDTF">2019-10-21T15:37:14Z</dcterms:created>
  <dcterms:modified xsi:type="dcterms:W3CDTF">2024-12-03T22:54:35Z</dcterms:modified>
  <cp:category/>
  <cp:contentStatus/>
</cp:coreProperties>
</file>