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nrique Khai\Desktop\GitHub\Bankroll\"/>
    </mc:Choice>
  </mc:AlternateContent>
  <xr:revisionPtr revIDLastSave="0" documentId="13_ncr:1_{0D292183-8BF2-4225-A732-D1EE26F0B7B2}" xr6:coauthVersionLast="47" xr6:coauthVersionMax="47" xr10:uidLastSave="{00000000-0000-0000-0000-000000000000}"/>
  <bookViews>
    <workbookView xWindow="-109" yWindow="-109" windowWidth="17717" windowHeight="945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I7" i="1"/>
  <c r="I6" i="1"/>
  <c r="I8" i="1" s="1"/>
  <c r="I3" i="1" s="1"/>
  <c r="K8" i="1"/>
  <c r="K11" i="1" s="1"/>
  <c r="G2" i="1"/>
  <c r="G3" i="1"/>
  <c r="G4" i="1"/>
  <c r="G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L8" i="1"/>
  <c r="L1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G42" i="1" s="1"/>
  <c r="G37" i="1" l="1"/>
  <c r="G29" i="1"/>
  <c r="G21" i="1"/>
  <c r="G13" i="1"/>
  <c r="G5" i="1"/>
  <c r="G39" i="1"/>
  <c r="G23" i="1"/>
  <c r="G38" i="1"/>
  <c r="G22" i="1"/>
  <c r="G14" i="1"/>
  <c r="G6" i="1"/>
  <c r="G36" i="1"/>
  <c r="G20" i="1"/>
  <c r="G12" i="1"/>
  <c r="G15" i="1"/>
  <c r="G28" i="1"/>
  <c r="G35" i="1"/>
  <c r="G27" i="1"/>
  <c r="G19" i="1"/>
  <c r="G11" i="1"/>
  <c r="G31" i="1"/>
  <c r="G7" i="1"/>
  <c r="G30" i="1"/>
  <c r="G34" i="1"/>
  <c r="G26" i="1"/>
  <c r="G18" i="1"/>
  <c r="G10" i="1"/>
  <c r="G41" i="1"/>
  <c r="G33" i="1"/>
  <c r="G25" i="1"/>
  <c r="G17" i="1"/>
  <c r="G9" i="1"/>
  <c r="G40" i="1"/>
  <c r="G32" i="1"/>
  <c r="G24" i="1"/>
  <c r="G16" i="1"/>
  <c r="G8" i="1"/>
  <c r="M8" i="1"/>
  <c r="M11" i="1"/>
  <c r="E7" i="1" l="1"/>
  <c r="E15" i="1"/>
  <c r="E23" i="1"/>
  <c r="E31" i="1"/>
  <c r="E39" i="1"/>
  <c r="E4" i="1"/>
  <c r="E20" i="1"/>
  <c r="E36" i="1"/>
  <c r="E5" i="1"/>
  <c r="E21" i="1"/>
  <c r="E37" i="1"/>
  <c r="E14" i="1"/>
  <c r="E30" i="1"/>
  <c r="E8" i="1"/>
  <c r="E16" i="1"/>
  <c r="E24" i="1"/>
  <c r="E32" i="1"/>
  <c r="E40" i="1"/>
  <c r="E9" i="1"/>
  <c r="E17" i="1"/>
  <c r="E25" i="1"/>
  <c r="E33" i="1"/>
  <c r="E41" i="1"/>
  <c r="E10" i="1"/>
  <c r="E18" i="1"/>
  <c r="E26" i="1"/>
  <c r="E34" i="1"/>
  <c r="E42" i="1"/>
  <c r="F3" i="1"/>
  <c r="E11" i="1"/>
  <c r="E19" i="1"/>
  <c r="E27" i="1"/>
  <c r="E35" i="1"/>
  <c r="E3" i="1"/>
  <c r="E12" i="1"/>
  <c r="E28" i="1"/>
  <c r="E13" i="1"/>
  <c r="E29" i="1"/>
  <c r="E6" i="1"/>
  <c r="E22" i="1"/>
  <c r="E38" i="1"/>
  <c r="D4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I2" i="1" s="1"/>
  <c r="K2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</calcChain>
</file>

<file path=xl/sharedStrings.xml><?xml version="1.0" encoding="utf-8"?>
<sst xmlns="http://schemas.openxmlformats.org/spreadsheetml/2006/main" count="27" uniqueCount="25">
  <si>
    <t>Percent Saved</t>
  </si>
  <si>
    <t>Year</t>
  </si>
  <si>
    <t>Salary/ Month</t>
  </si>
  <si>
    <t>No.</t>
  </si>
  <si>
    <t>Salary/ Year</t>
  </si>
  <si>
    <t>Savings/ Year</t>
  </si>
  <si>
    <t>Savings/ Month</t>
  </si>
  <si>
    <t>Variables</t>
  </si>
  <si>
    <t>Value</t>
  </si>
  <si>
    <t>Invest Duration (Years)</t>
  </si>
  <si>
    <t>Inflation</t>
  </si>
  <si>
    <t>Age</t>
  </si>
  <si>
    <t>Gross Salary/ Month</t>
  </si>
  <si>
    <t>Cum. Fees</t>
  </si>
  <si>
    <t>Buffer</t>
  </si>
  <si>
    <t>Capital</t>
  </si>
  <si>
    <t>Portfolio</t>
  </si>
  <si>
    <t>Monthly Expense (2021)</t>
  </si>
  <si>
    <t>Monthly Expense (2062)</t>
  </si>
  <si>
    <t>Yearly Expense (2021)</t>
  </si>
  <si>
    <t>Yearly Expense (2062)</t>
  </si>
  <si>
    <t>Mgmt. Fees</t>
  </si>
  <si>
    <t>Invest ROI (Annual)</t>
  </si>
  <si>
    <t>Actual Sum (2062)</t>
  </si>
  <si>
    <t>Target Sum (2062)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</si>
</sst>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\x"/>
    <numFmt numFmtId="165" formatCode="0.0\x"/>
    <numFmt numFmtId="166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0" borderId="1" xfId="0" applyFont="1" applyBorder="1"/>
    <xf numFmtId="0" fontId="0" fillId="4" borderId="1" xfId="0" applyFill="1" applyBorder="1"/>
    <xf numFmtId="17" fontId="0" fillId="4" borderId="1" xfId="0" applyNumberFormat="1" applyFill="1" applyBorder="1"/>
    <xf numFmtId="44" fontId="0" fillId="4" borderId="1" xfId="1" applyFont="1" applyFill="1" applyBorder="1"/>
    <xf numFmtId="17" fontId="0" fillId="0" borderId="1" xfId="0" applyNumberFormat="1" applyBorder="1"/>
    <xf numFmtId="0" fontId="0" fillId="5" borderId="1" xfId="0" applyFill="1" applyBorder="1"/>
    <xf numFmtId="0" fontId="0" fillId="0" borderId="1" xfId="0" applyFont="1" applyFill="1" applyBorder="1"/>
    <xf numFmtId="0" fontId="0" fillId="0" borderId="1" xfId="0" applyFill="1" applyBorder="1"/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2" applyNumberFormat="1" applyFont="1" applyFill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166" fontId="0" fillId="0" borderId="1" xfId="0" applyNumberFormat="1" applyBorder="1"/>
    <xf numFmtId="10" fontId="2" fillId="2" borderId="1" xfId="2" applyNumberFormat="1" applyFont="1" applyFill="1" applyBorder="1"/>
    <xf numFmtId="166" fontId="2" fillId="2" borderId="1" xfId="1" applyNumberFormat="1" applyFont="1" applyFill="1" applyBorder="1"/>
    <xf numFmtId="166" fontId="0" fillId="0" borderId="1" xfId="0" applyNumberFormat="1" applyFill="1" applyBorder="1"/>
    <xf numFmtId="166" fontId="0" fillId="0" borderId="1" xfId="1" applyNumberFormat="1" applyFont="1" applyFill="1" applyBorder="1"/>
    <xf numFmtId="166" fontId="0" fillId="0" borderId="1" xfId="1" applyNumberFormat="1" applyFont="1" applyBorder="1"/>
    <xf numFmtId="10" fontId="0" fillId="0" borderId="1" xfId="2" applyNumberFormat="1" applyFont="1" applyFill="1" applyBorder="1"/>
    <xf numFmtId="10" fontId="0" fillId="0" borderId="1" xfId="0" applyNumberFormat="1" applyBorder="1"/>
    <xf numFmtId="1" fontId="2" fillId="2" borderId="1" xfId="2" applyNumberFormat="1" applyFont="1" applyFill="1" applyBorder="1"/>
    <xf numFmtId="0" fontId="0" fillId="2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zoomScaleNormal="100" workbookViewId="0">
      <selection activeCell="L17" sqref="L17"/>
    </sheetView>
  </sheetViews>
  <sheetFormatPr defaultRowHeight="14.15" x14ac:dyDescent="0.35"/>
  <cols>
    <col min="1" max="1" width="3.9140625" customWidth="1"/>
    <col min="2" max="2" width="4.9140625" customWidth="1"/>
    <col min="3" max="3" width="9.58203125" customWidth="1"/>
    <col min="4" max="4" width="13.75" customWidth="1"/>
    <col min="5" max="6" width="15" customWidth="1"/>
    <col min="7" max="7" width="4.1640625" customWidth="1"/>
    <col min="8" max="8" width="21.75" customWidth="1"/>
    <col min="9" max="9" width="15.5" customWidth="1"/>
    <col min="10" max="10" width="4.1640625" customWidth="1"/>
    <col min="11" max="13" width="13.75" customWidth="1"/>
  </cols>
  <sheetData>
    <row r="1" spans="1:13" x14ac:dyDescent="0.35">
      <c r="A1" s="2" t="s">
        <v>3</v>
      </c>
      <c r="B1" s="2" t="s">
        <v>11</v>
      </c>
      <c r="C1" s="2" t="s">
        <v>1</v>
      </c>
      <c r="D1" s="2" t="s">
        <v>13</v>
      </c>
      <c r="E1" s="2" t="s">
        <v>15</v>
      </c>
      <c r="F1" s="2" t="s">
        <v>16</v>
      </c>
      <c r="G1" s="11" t="str">
        <f t="shared" ref="G1:G42" si="0">IF(A1=$I$16,"&lt;&lt;-- end of annual contribution","")</f>
        <v/>
      </c>
      <c r="H1" s="2" t="s">
        <v>7</v>
      </c>
      <c r="I1" s="2" t="s">
        <v>8</v>
      </c>
      <c r="K1" s="2" t="s">
        <v>14</v>
      </c>
    </row>
    <row r="2" spans="1:13" x14ac:dyDescent="0.35">
      <c r="A2" s="4">
        <v>0</v>
      </c>
      <c r="B2" s="27">
        <v>0</v>
      </c>
      <c r="C2" s="5">
        <v>44531</v>
      </c>
      <c r="D2" s="6">
        <v>0</v>
      </c>
      <c r="E2" s="6">
        <v>0</v>
      </c>
      <c r="F2" s="6">
        <v>0</v>
      </c>
      <c r="G2" s="11" t="str">
        <f t="shared" si="0"/>
        <v/>
      </c>
      <c r="H2" s="12" t="s">
        <v>23</v>
      </c>
      <c r="I2" s="18">
        <f>F42</f>
        <v>0</v>
      </c>
      <c r="K2" s="16" t="e">
        <f>I2/I3</f>
        <v>#DIV/0!</v>
      </c>
    </row>
    <row r="3" spans="1:13" x14ac:dyDescent="0.35">
      <c r="A3" s="8">
        <v>1</v>
      </c>
      <c r="B3" s="10">
        <f>B2+1</f>
        <v>1</v>
      </c>
      <c r="C3" s="7">
        <f>DATE(YEAR(C2)+1, MONTH(C2), DAY(C2))</f>
        <v>44896</v>
      </c>
      <c r="D3" s="18">
        <f>D2+F2*(1+$I$13)*$I$15</f>
        <v>0</v>
      </c>
      <c r="E3" s="21">
        <f>A3*$M$11</f>
        <v>0</v>
      </c>
      <c r="F3" s="18">
        <f>F2*(1+$I$13)*(1-$I$15)+IF(A3&lt;=$I$16,$M$11,0)</f>
        <v>0</v>
      </c>
      <c r="G3" s="11" t="str">
        <f t="shared" si="0"/>
        <v/>
      </c>
      <c r="H3" s="9" t="s">
        <v>24</v>
      </c>
      <c r="I3" s="22">
        <f>I8/3*100</f>
        <v>0</v>
      </c>
      <c r="K3" s="17"/>
    </row>
    <row r="4" spans="1:13" x14ac:dyDescent="0.35">
      <c r="A4" s="8">
        <v>2</v>
      </c>
      <c r="B4" s="10">
        <f t="shared" ref="B4:B42" si="1">B3+1</f>
        <v>2</v>
      </c>
      <c r="C4" s="7">
        <f t="shared" ref="C4:C42" si="2">DATE(YEAR(C3)+1, MONTH(C3), DAY(C3))</f>
        <v>45261</v>
      </c>
      <c r="D4" s="18">
        <f t="shared" ref="D4:D42" si="3">D3+F3*(1+$I$13)*$I$15</f>
        <v>0</v>
      </c>
      <c r="E4" s="21">
        <f t="shared" ref="E4:E42" si="4">A4*$M$11</f>
        <v>0</v>
      </c>
      <c r="F4" s="18">
        <f t="shared" ref="F4:F42" si="5">F3*(1+$I$13)*(1-$I$15)+IF(A4&lt;=$I$16,$M$11,0)</f>
        <v>0</v>
      </c>
      <c r="G4" s="11" t="str">
        <f t="shared" si="0"/>
        <v/>
      </c>
    </row>
    <row r="5" spans="1:13" x14ac:dyDescent="0.35">
      <c r="A5" s="8">
        <f t="shared" ref="A5:A42" si="6">A4+1</f>
        <v>3</v>
      </c>
      <c r="B5" s="10">
        <f t="shared" si="1"/>
        <v>3</v>
      </c>
      <c r="C5" s="7">
        <f t="shared" si="2"/>
        <v>45627</v>
      </c>
      <c r="D5" s="18">
        <f t="shared" si="3"/>
        <v>0</v>
      </c>
      <c r="E5" s="21">
        <f t="shared" si="4"/>
        <v>0</v>
      </c>
      <c r="F5" s="18">
        <f t="shared" si="5"/>
        <v>0</v>
      </c>
      <c r="G5" s="11" t="str">
        <f t="shared" si="0"/>
        <v/>
      </c>
      <c r="H5" s="9" t="s">
        <v>17</v>
      </c>
      <c r="I5" s="20">
        <v>0</v>
      </c>
    </row>
    <row r="6" spans="1:13" x14ac:dyDescent="0.35">
      <c r="A6" s="8">
        <f t="shared" si="6"/>
        <v>4</v>
      </c>
      <c r="B6" s="10">
        <f t="shared" si="1"/>
        <v>4</v>
      </c>
      <c r="C6" s="7">
        <f t="shared" si="2"/>
        <v>45992</v>
      </c>
      <c r="D6" s="18">
        <f t="shared" si="3"/>
        <v>0</v>
      </c>
      <c r="E6" s="21">
        <f t="shared" si="4"/>
        <v>0</v>
      </c>
      <c r="F6" s="18">
        <f t="shared" si="5"/>
        <v>0</v>
      </c>
      <c r="G6" s="11" t="str">
        <f t="shared" si="0"/>
        <v/>
      </c>
      <c r="H6" s="9" t="s">
        <v>18</v>
      </c>
      <c r="I6" s="21">
        <f>I5*POWER(1+I14,41)</f>
        <v>0</v>
      </c>
    </row>
    <row r="7" spans="1:13" x14ac:dyDescent="0.35">
      <c r="A7" s="8">
        <f t="shared" si="6"/>
        <v>5</v>
      </c>
      <c r="B7" s="10">
        <f t="shared" si="1"/>
        <v>5</v>
      </c>
      <c r="C7" s="7">
        <f t="shared" si="2"/>
        <v>46357</v>
      </c>
      <c r="D7" s="18">
        <f t="shared" si="3"/>
        <v>0</v>
      </c>
      <c r="E7" s="21">
        <f t="shared" si="4"/>
        <v>0</v>
      </c>
      <c r="F7" s="18">
        <f t="shared" si="5"/>
        <v>0</v>
      </c>
      <c r="G7" s="11" t="str">
        <f t="shared" si="0"/>
        <v/>
      </c>
      <c r="H7" s="9" t="s">
        <v>19</v>
      </c>
      <c r="I7" s="21">
        <f>I5*12</f>
        <v>0</v>
      </c>
      <c r="K7" s="1" t="s">
        <v>2</v>
      </c>
      <c r="L7" s="1" t="s">
        <v>0</v>
      </c>
      <c r="M7" s="1" t="s">
        <v>6</v>
      </c>
    </row>
    <row r="8" spans="1:13" x14ac:dyDescent="0.35">
      <c r="A8" s="8">
        <f t="shared" si="6"/>
        <v>6</v>
      </c>
      <c r="B8" s="10">
        <f t="shared" si="1"/>
        <v>6</v>
      </c>
      <c r="C8" s="7">
        <f t="shared" si="2"/>
        <v>46722</v>
      </c>
      <c r="D8" s="18">
        <f t="shared" si="3"/>
        <v>0</v>
      </c>
      <c r="E8" s="21">
        <f t="shared" si="4"/>
        <v>0</v>
      </c>
      <c r="F8" s="18">
        <f t="shared" si="5"/>
        <v>0</v>
      </c>
      <c r="G8" s="11" t="str">
        <f t="shared" si="0"/>
        <v/>
      </c>
      <c r="H8" s="9" t="s">
        <v>20</v>
      </c>
      <c r="I8" s="21">
        <f>I6*12</f>
        <v>0</v>
      </c>
      <c r="K8" s="22">
        <f>I10*0.8</f>
        <v>0</v>
      </c>
      <c r="L8" s="24">
        <f>I11</f>
        <v>0</v>
      </c>
      <c r="M8" s="23">
        <f>K8*L8</f>
        <v>0</v>
      </c>
    </row>
    <row r="9" spans="1:13" x14ac:dyDescent="0.35">
      <c r="A9" s="8">
        <f t="shared" si="6"/>
        <v>7</v>
      </c>
      <c r="B9" s="10">
        <f t="shared" si="1"/>
        <v>7</v>
      </c>
      <c r="C9" s="7">
        <f t="shared" si="2"/>
        <v>47088</v>
      </c>
      <c r="D9" s="18">
        <f t="shared" si="3"/>
        <v>0</v>
      </c>
      <c r="E9" s="21">
        <f t="shared" si="4"/>
        <v>0</v>
      </c>
      <c r="F9" s="18">
        <f t="shared" si="5"/>
        <v>0</v>
      </c>
      <c r="G9" s="11" t="str">
        <f t="shared" si="0"/>
        <v/>
      </c>
    </row>
    <row r="10" spans="1:13" x14ac:dyDescent="0.35">
      <c r="A10" s="8">
        <f t="shared" si="6"/>
        <v>8</v>
      </c>
      <c r="B10" s="10">
        <f t="shared" si="1"/>
        <v>8</v>
      </c>
      <c r="C10" s="7">
        <f t="shared" si="2"/>
        <v>47453</v>
      </c>
      <c r="D10" s="18">
        <f t="shared" si="3"/>
        <v>0</v>
      </c>
      <c r="E10" s="21">
        <f t="shared" si="4"/>
        <v>0</v>
      </c>
      <c r="F10" s="18">
        <f t="shared" si="5"/>
        <v>0</v>
      </c>
      <c r="G10" s="11" t="str">
        <f t="shared" si="0"/>
        <v/>
      </c>
      <c r="H10" s="3" t="s">
        <v>12</v>
      </c>
      <c r="I10" s="20">
        <v>0</v>
      </c>
      <c r="K10" s="2" t="s">
        <v>4</v>
      </c>
      <c r="L10" s="1" t="s">
        <v>0</v>
      </c>
      <c r="M10" s="2" t="s">
        <v>5</v>
      </c>
    </row>
    <row r="11" spans="1:13" x14ac:dyDescent="0.35">
      <c r="A11" s="8">
        <f t="shared" si="6"/>
        <v>9</v>
      </c>
      <c r="B11" s="10">
        <f t="shared" si="1"/>
        <v>9</v>
      </c>
      <c r="C11" s="7">
        <f t="shared" si="2"/>
        <v>47818</v>
      </c>
      <c r="D11" s="18">
        <f t="shared" si="3"/>
        <v>0</v>
      </c>
      <c r="E11" s="21">
        <f t="shared" si="4"/>
        <v>0</v>
      </c>
      <c r="F11" s="18">
        <f t="shared" si="5"/>
        <v>0</v>
      </c>
      <c r="G11" s="11" t="str">
        <f t="shared" si="0"/>
        <v/>
      </c>
      <c r="H11" s="3" t="s">
        <v>0</v>
      </c>
      <c r="I11" s="19">
        <v>0</v>
      </c>
      <c r="K11" s="18">
        <f>K8*12</f>
        <v>0</v>
      </c>
      <c r="L11" s="25">
        <f>L8</f>
        <v>0</v>
      </c>
      <c r="M11" s="18">
        <f>K11*L11</f>
        <v>0</v>
      </c>
    </row>
    <row r="12" spans="1:13" x14ac:dyDescent="0.35">
      <c r="A12" s="8">
        <f t="shared" si="6"/>
        <v>10</v>
      </c>
      <c r="B12" s="10">
        <f t="shared" si="1"/>
        <v>10</v>
      </c>
      <c r="C12" s="7">
        <f t="shared" si="2"/>
        <v>48183</v>
      </c>
      <c r="D12" s="18">
        <f t="shared" si="3"/>
        <v>0</v>
      </c>
      <c r="E12" s="21">
        <f t="shared" si="4"/>
        <v>0</v>
      </c>
      <c r="F12" s="18">
        <f t="shared" si="5"/>
        <v>0</v>
      </c>
      <c r="G12" s="11" t="str">
        <f t="shared" si="0"/>
        <v/>
      </c>
    </row>
    <row r="13" spans="1:13" x14ac:dyDescent="0.35">
      <c r="A13" s="8">
        <f t="shared" si="6"/>
        <v>11</v>
      </c>
      <c r="B13" s="10">
        <f t="shared" si="1"/>
        <v>11</v>
      </c>
      <c r="C13" s="7">
        <f t="shared" si="2"/>
        <v>48549</v>
      </c>
      <c r="D13" s="18">
        <f t="shared" si="3"/>
        <v>0</v>
      </c>
      <c r="E13" s="21">
        <f t="shared" si="4"/>
        <v>0</v>
      </c>
      <c r="F13" s="18">
        <f t="shared" si="5"/>
        <v>0</v>
      </c>
      <c r="G13" s="11" t="str">
        <f t="shared" si="0"/>
        <v/>
      </c>
      <c r="H13" s="3" t="s">
        <v>22</v>
      </c>
      <c r="I13" s="19">
        <v>0</v>
      </c>
    </row>
    <row r="14" spans="1:13" x14ac:dyDescent="0.35">
      <c r="A14" s="8">
        <f t="shared" si="6"/>
        <v>12</v>
      </c>
      <c r="B14" s="10">
        <f t="shared" si="1"/>
        <v>12</v>
      </c>
      <c r="C14" s="7">
        <f t="shared" si="2"/>
        <v>48914</v>
      </c>
      <c r="D14" s="18">
        <f t="shared" si="3"/>
        <v>0</v>
      </c>
      <c r="E14" s="21">
        <f t="shared" si="4"/>
        <v>0</v>
      </c>
      <c r="F14" s="18">
        <f t="shared" si="5"/>
        <v>0</v>
      </c>
      <c r="G14" s="11" t="str">
        <f t="shared" si="0"/>
        <v/>
      </c>
      <c r="H14" s="3" t="s">
        <v>10</v>
      </c>
      <c r="I14" s="19">
        <v>0</v>
      </c>
    </row>
    <row r="15" spans="1:13" x14ac:dyDescent="0.35">
      <c r="A15" s="8">
        <f t="shared" si="6"/>
        <v>13</v>
      </c>
      <c r="B15" s="10">
        <f t="shared" si="1"/>
        <v>13</v>
      </c>
      <c r="C15" s="7">
        <f t="shared" si="2"/>
        <v>49279</v>
      </c>
      <c r="D15" s="18">
        <f t="shared" si="3"/>
        <v>0</v>
      </c>
      <c r="E15" s="21">
        <f t="shared" si="4"/>
        <v>0</v>
      </c>
      <c r="F15" s="18">
        <f t="shared" si="5"/>
        <v>0</v>
      </c>
      <c r="G15" s="11" t="str">
        <f t="shared" si="0"/>
        <v/>
      </c>
      <c r="H15" s="12" t="s">
        <v>21</v>
      </c>
      <c r="I15" s="19">
        <v>0</v>
      </c>
    </row>
    <row r="16" spans="1:13" x14ac:dyDescent="0.35">
      <c r="A16" s="8">
        <f t="shared" si="6"/>
        <v>14</v>
      </c>
      <c r="B16" s="10">
        <f t="shared" si="1"/>
        <v>14</v>
      </c>
      <c r="C16" s="7">
        <f t="shared" si="2"/>
        <v>49644</v>
      </c>
      <c r="D16" s="18">
        <f t="shared" si="3"/>
        <v>0</v>
      </c>
      <c r="E16" s="21">
        <f t="shared" si="4"/>
        <v>0</v>
      </c>
      <c r="F16" s="18">
        <f t="shared" si="5"/>
        <v>0</v>
      </c>
      <c r="G16" s="11" t="str">
        <f t="shared" si="0"/>
        <v/>
      </c>
      <c r="H16" s="9" t="s">
        <v>9</v>
      </c>
      <c r="I16" s="26">
        <v>40</v>
      </c>
    </row>
    <row r="17" spans="1:7" x14ac:dyDescent="0.35">
      <c r="A17" s="8">
        <f t="shared" si="6"/>
        <v>15</v>
      </c>
      <c r="B17" s="10">
        <f t="shared" si="1"/>
        <v>15</v>
      </c>
      <c r="C17" s="7">
        <f t="shared" si="2"/>
        <v>50010</v>
      </c>
      <c r="D17" s="18">
        <f t="shared" si="3"/>
        <v>0</v>
      </c>
      <c r="E17" s="21">
        <f t="shared" si="4"/>
        <v>0</v>
      </c>
      <c r="F17" s="18">
        <f t="shared" si="5"/>
        <v>0</v>
      </c>
      <c r="G17" s="11" t="str">
        <f t="shared" si="0"/>
        <v/>
      </c>
    </row>
    <row r="18" spans="1:7" x14ac:dyDescent="0.35">
      <c r="A18" s="8">
        <f t="shared" si="6"/>
        <v>16</v>
      </c>
      <c r="B18" s="10">
        <f t="shared" si="1"/>
        <v>16</v>
      </c>
      <c r="C18" s="7">
        <f t="shared" si="2"/>
        <v>50375</v>
      </c>
      <c r="D18" s="18">
        <f t="shared" si="3"/>
        <v>0</v>
      </c>
      <c r="E18" s="21">
        <f t="shared" si="4"/>
        <v>0</v>
      </c>
      <c r="F18" s="18">
        <f t="shared" si="5"/>
        <v>0</v>
      </c>
      <c r="G18" s="11" t="str">
        <f t="shared" si="0"/>
        <v/>
      </c>
    </row>
    <row r="19" spans="1:7" x14ac:dyDescent="0.35">
      <c r="A19" s="8">
        <f t="shared" si="6"/>
        <v>17</v>
      </c>
      <c r="B19" s="10">
        <f t="shared" si="1"/>
        <v>17</v>
      </c>
      <c r="C19" s="7">
        <f t="shared" si="2"/>
        <v>50740</v>
      </c>
      <c r="D19" s="18">
        <f t="shared" si="3"/>
        <v>0</v>
      </c>
      <c r="E19" s="21">
        <f t="shared" si="4"/>
        <v>0</v>
      </c>
      <c r="F19" s="18">
        <f t="shared" si="5"/>
        <v>0</v>
      </c>
      <c r="G19" s="11" t="str">
        <f t="shared" si="0"/>
        <v/>
      </c>
    </row>
    <row r="20" spans="1:7" x14ac:dyDescent="0.35">
      <c r="A20" s="8">
        <f t="shared" si="6"/>
        <v>18</v>
      </c>
      <c r="B20" s="10">
        <f t="shared" si="1"/>
        <v>18</v>
      </c>
      <c r="C20" s="7">
        <f t="shared" si="2"/>
        <v>51105</v>
      </c>
      <c r="D20" s="18">
        <f t="shared" si="3"/>
        <v>0</v>
      </c>
      <c r="E20" s="21">
        <f t="shared" si="4"/>
        <v>0</v>
      </c>
      <c r="F20" s="18">
        <f t="shared" si="5"/>
        <v>0</v>
      </c>
      <c r="G20" s="11" t="str">
        <f t="shared" si="0"/>
        <v/>
      </c>
    </row>
    <row r="21" spans="1:7" x14ac:dyDescent="0.35">
      <c r="A21" s="8">
        <f t="shared" si="6"/>
        <v>19</v>
      </c>
      <c r="B21" s="10">
        <f t="shared" si="1"/>
        <v>19</v>
      </c>
      <c r="C21" s="7">
        <f t="shared" si="2"/>
        <v>51471</v>
      </c>
      <c r="D21" s="18">
        <f t="shared" si="3"/>
        <v>0</v>
      </c>
      <c r="E21" s="21">
        <f t="shared" si="4"/>
        <v>0</v>
      </c>
      <c r="F21" s="18">
        <f t="shared" si="5"/>
        <v>0</v>
      </c>
      <c r="G21" s="11" t="str">
        <f t="shared" si="0"/>
        <v/>
      </c>
    </row>
    <row r="22" spans="1:7" x14ac:dyDescent="0.35">
      <c r="A22" s="8">
        <f t="shared" si="6"/>
        <v>20</v>
      </c>
      <c r="B22" s="10">
        <f t="shared" si="1"/>
        <v>20</v>
      </c>
      <c r="C22" s="7">
        <f t="shared" si="2"/>
        <v>51836</v>
      </c>
      <c r="D22" s="18">
        <f t="shared" si="3"/>
        <v>0</v>
      </c>
      <c r="E22" s="21">
        <f t="shared" si="4"/>
        <v>0</v>
      </c>
      <c r="F22" s="18">
        <f t="shared" si="5"/>
        <v>0</v>
      </c>
      <c r="G22" s="11" t="str">
        <f t="shared" si="0"/>
        <v/>
      </c>
    </row>
    <row r="23" spans="1:7" x14ac:dyDescent="0.35">
      <c r="A23" s="8">
        <f t="shared" si="6"/>
        <v>21</v>
      </c>
      <c r="B23" s="10">
        <f t="shared" si="1"/>
        <v>21</v>
      </c>
      <c r="C23" s="7">
        <f t="shared" si="2"/>
        <v>52201</v>
      </c>
      <c r="D23" s="18">
        <f t="shared" si="3"/>
        <v>0</v>
      </c>
      <c r="E23" s="21">
        <f t="shared" si="4"/>
        <v>0</v>
      </c>
      <c r="F23" s="18">
        <f t="shared" si="5"/>
        <v>0</v>
      </c>
      <c r="G23" s="11" t="str">
        <f t="shared" si="0"/>
        <v/>
      </c>
    </row>
    <row r="24" spans="1:7" x14ac:dyDescent="0.35">
      <c r="A24" s="8">
        <f t="shared" si="6"/>
        <v>22</v>
      </c>
      <c r="B24" s="10">
        <f t="shared" si="1"/>
        <v>22</v>
      </c>
      <c r="C24" s="7">
        <f t="shared" si="2"/>
        <v>52566</v>
      </c>
      <c r="D24" s="18">
        <f t="shared" si="3"/>
        <v>0</v>
      </c>
      <c r="E24" s="21">
        <f t="shared" si="4"/>
        <v>0</v>
      </c>
      <c r="F24" s="18">
        <f t="shared" si="5"/>
        <v>0</v>
      </c>
      <c r="G24" s="11" t="str">
        <f t="shared" si="0"/>
        <v/>
      </c>
    </row>
    <row r="25" spans="1:7" x14ac:dyDescent="0.35">
      <c r="A25" s="8">
        <f t="shared" si="6"/>
        <v>23</v>
      </c>
      <c r="B25" s="10">
        <f t="shared" si="1"/>
        <v>23</v>
      </c>
      <c r="C25" s="7">
        <f t="shared" si="2"/>
        <v>52932</v>
      </c>
      <c r="D25" s="18">
        <f t="shared" si="3"/>
        <v>0</v>
      </c>
      <c r="E25" s="21">
        <f t="shared" si="4"/>
        <v>0</v>
      </c>
      <c r="F25" s="18">
        <f t="shared" si="5"/>
        <v>0</v>
      </c>
      <c r="G25" s="11" t="str">
        <f t="shared" si="0"/>
        <v/>
      </c>
    </row>
    <row r="26" spans="1:7" x14ac:dyDescent="0.35">
      <c r="A26" s="8">
        <f t="shared" si="6"/>
        <v>24</v>
      </c>
      <c r="B26" s="10">
        <f t="shared" si="1"/>
        <v>24</v>
      </c>
      <c r="C26" s="7">
        <f t="shared" si="2"/>
        <v>53297</v>
      </c>
      <c r="D26" s="18">
        <f t="shared" si="3"/>
        <v>0</v>
      </c>
      <c r="E26" s="21">
        <f t="shared" si="4"/>
        <v>0</v>
      </c>
      <c r="F26" s="18">
        <f t="shared" si="5"/>
        <v>0</v>
      </c>
      <c r="G26" s="11" t="str">
        <f t="shared" si="0"/>
        <v/>
      </c>
    </row>
    <row r="27" spans="1:7" x14ac:dyDescent="0.35">
      <c r="A27" s="8">
        <f t="shared" si="6"/>
        <v>25</v>
      </c>
      <c r="B27" s="10">
        <f t="shared" si="1"/>
        <v>25</v>
      </c>
      <c r="C27" s="7">
        <f t="shared" si="2"/>
        <v>53662</v>
      </c>
      <c r="D27" s="18">
        <f t="shared" si="3"/>
        <v>0</v>
      </c>
      <c r="E27" s="21">
        <f t="shared" si="4"/>
        <v>0</v>
      </c>
      <c r="F27" s="18">
        <f t="shared" si="5"/>
        <v>0</v>
      </c>
      <c r="G27" s="11" t="str">
        <f t="shared" si="0"/>
        <v/>
      </c>
    </row>
    <row r="28" spans="1:7" x14ac:dyDescent="0.35">
      <c r="A28" s="8">
        <f t="shared" si="6"/>
        <v>26</v>
      </c>
      <c r="B28" s="10">
        <f t="shared" si="1"/>
        <v>26</v>
      </c>
      <c r="C28" s="7">
        <f t="shared" si="2"/>
        <v>54027</v>
      </c>
      <c r="D28" s="18">
        <f t="shared" si="3"/>
        <v>0</v>
      </c>
      <c r="E28" s="21">
        <f t="shared" si="4"/>
        <v>0</v>
      </c>
      <c r="F28" s="18">
        <f t="shared" si="5"/>
        <v>0</v>
      </c>
      <c r="G28" s="11" t="str">
        <f t="shared" si="0"/>
        <v/>
      </c>
    </row>
    <row r="29" spans="1:7" x14ac:dyDescent="0.35">
      <c r="A29" s="8">
        <f t="shared" si="6"/>
        <v>27</v>
      </c>
      <c r="B29" s="10">
        <f t="shared" si="1"/>
        <v>27</v>
      </c>
      <c r="C29" s="7">
        <f t="shared" si="2"/>
        <v>54393</v>
      </c>
      <c r="D29" s="18">
        <f t="shared" si="3"/>
        <v>0</v>
      </c>
      <c r="E29" s="21">
        <f t="shared" si="4"/>
        <v>0</v>
      </c>
      <c r="F29" s="18">
        <f t="shared" si="5"/>
        <v>0</v>
      </c>
      <c r="G29" s="11" t="str">
        <f t="shared" si="0"/>
        <v/>
      </c>
    </row>
    <row r="30" spans="1:7" x14ac:dyDescent="0.35">
      <c r="A30" s="8">
        <f t="shared" si="6"/>
        <v>28</v>
      </c>
      <c r="B30" s="10">
        <f t="shared" si="1"/>
        <v>28</v>
      </c>
      <c r="C30" s="7">
        <f t="shared" si="2"/>
        <v>54758</v>
      </c>
      <c r="D30" s="18">
        <f t="shared" si="3"/>
        <v>0</v>
      </c>
      <c r="E30" s="21">
        <f t="shared" si="4"/>
        <v>0</v>
      </c>
      <c r="F30" s="18">
        <f t="shared" si="5"/>
        <v>0</v>
      </c>
      <c r="G30" s="11" t="str">
        <f t="shared" si="0"/>
        <v/>
      </c>
    </row>
    <row r="31" spans="1:7" x14ac:dyDescent="0.35">
      <c r="A31" s="8">
        <f t="shared" si="6"/>
        <v>29</v>
      </c>
      <c r="B31" s="10">
        <f t="shared" si="1"/>
        <v>29</v>
      </c>
      <c r="C31" s="7">
        <f t="shared" si="2"/>
        <v>55123</v>
      </c>
      <c r="D31" s="18">
        <f t="shared" si="3"/>
        <v>0</v>
      </c>
      <c r="E31" s="21">
        <f t="shared" si="4"/>
        <v>0</v>
      </c>
      <c r="F31" s="18">
        <f t="shared" si="5"/>
        <v>0</v>
      </c>
      <c r="G31" s="11" t="str">
        <f t="shared" si="0"/>
        <v/>
      </c>
    </row>
    <row r="32" spans="1:7" x14ac:dyDescent="0.35">
      <c r="A32" s="8">
        <f t="shared" si="6"/>
        <v>30</v>
      </c>
      <c r="B32" s="10">
        <f t="shared" si="1"/>
        <v>30</v>
      </c>
      <c r="C32" s="7">
        <f t="shared" si="2"/>
        <v>55488</v>
      </c>
      <c r="D32" s="18">
        <f t="shared" si="3"/>
        <v>0</v>
      </c>
      <c r="E32" s="21">
        <f t="shared" si="4"/>
        <v>0</v>
      </c>
      <c r="F32" s="18">
        <f t="shared" si="5"/>
        <v>0</v>
      </c>
      <c r="G32" s="11" t="str">
        <f t="shared" si="0"/>
        <v/>
      </c>
    </row>
    <row r="33" spans="1:11" x14ac:dyDescent="0.35">
      <c r="A33" s="8">
        <f t="shared" si="6"/>
        <v>31</v>
      </c>
      <c r="B33" s="10">
        <f t="shared" si="1"/>
        <v>31</v>
      </c>
      <c r="C33" s="7">
        <f t="shared" si="2"/>
        <v>55854</v>
      </c>
      <c r="D33" s="18">
        <f t="shared" si="3"/>
        <v>0</v>
      </c>
      <c r="E33" s="21">
        <f t="shared" si="4"/>
        <v>0</v>
      </c>
      <c r="F33" s="18">
        <f t="shared" si="5"/>
        <v>0</v>
      </c>
      <c r="G33" s="11" t="str">
        <f t="shared" si="0"/>
        <v/>
      </c>
    </row>
    <row r="34" spans="1:11" x14ac:dyDescent="0.35">
      <c r="A34" s="8">
        <f t="shared" si="6"/>
        <v>32</v>
      </c>
      <c r="B34" s="10">
        <f t="shared" si="1"/>
        <v>32</v>
      </c>
      <c r="C34" s="7">
        <f t="shared" si="2"/>
        <v>56219</v>
      </c>
      <c r="D34" s="18">
        <f t="shared" si="3"/>
        <v>0</v>
      </c>
      <c r="E34" s="21">
        <f t="shared" si="4"/>
        <v>0</v>
      </c>
      <c r="F34" s="18">
        <f t="shared" si="5"/>
        <v>0</v>
      </c>
      <c r="G34" s="11" t="str">
        <f t="shared" si="0"/>
        <v/>
      </c>
    </row>
    <row r="35" spans="1:11" x14ac:dyDescent="0.35">
      <c r="A35" s="8">
        <f t="shared" si="6"/>
        <v>33</v>
      </c>
      <c r="B35" s="10">
        <f t="shared" si="1"/>
        <v>33</v>
      </c>
      <c r="C35" s="7">
        <f t="shared" si="2"/>
        <v>56584</v>
      </c>
      <c r="D35" s="18">
        <f t="shared" si="3"/>
        <v>0</v>
      </c>
      <c r="E35" s="21">
        <f t="shared" si="4"/>
        <v>0</v>
      </c>
      <c r="F35" s="18">
        <f t="shared" si="5"/>
        <v>0</v>
      </c>
      <c r="G35" s="11" t="str">
        <f t="shared" si="0"/>
        <v/>
      </c>
    </row>
    <row r="36" spans="1:11" x14ac:dyDescent="0.35">
      <c r="A36" s="8">
        <f t="shared" si="6"/>
        <v>34</v>
      </c>
      <c r="B36" s="10">
        <f t="shared" si="1"/>
        <v>34</v>
      </c>
      <c r="C36" s="7">
        <f t="shared" si="2"/>
        <v>56949</v>
      </c>
      <c r="D36" s="18">
        <f t="shared" si="3"/>
        <v>0</v>
      </c>
      <c r="E36" s="21">
        <f t="shared" si="4"/>
        <v>0</v>
      </c>
      <c r="F36" s="18">
        <f t="shared" si="5"/>
        <v>0</v>
      </c>
      <c r="G36" s="11" t="str">
        <f t="shared" si="0"/>
        <v/>
      </c>
    </row>
    <row r="37" spans="1:11" x14ac:dyDescent="0.35">
      <c r="A37" s="8">
        <f t="shared" si="6"/>
        <v>35</v>
      </c>
      <c r="B37" s="10">
        <f t="shared" si="1"/>
        <v>35</v>
      </c>
      <c r="C37" s="7">
        <f t="shared" si="2"/>
        <v>57315</v>
      </c>
      <c r="D37" s="18">
        <f t="shared" si="3"/>
        <v>0</v>
      </c>
      <c r="E37" s="21">
        <f t="shared" si="4"/>
        <v>0</v>
      </c>
      <c r="F37" s="18">
        <f t="shared" si="5"/>
        <v>0</v>
      </c>
      <c r="G37" s="11" t="str">
        <f t="shared" si="0"/>
        <v/>
      </c>
    </row>
    <row r="38" spans="1:11" x14ac:dyDescent="0.35">
      <c r="A38" s="8">
        <f t="shared" si="6"/>
        <v>36</v>
      </c>
      <c r="B38" s="10">
        <f t="shared" si="1"/>
        <v>36</v>
      </c>
      <c r="C38" s="7">
        <f t="shared" si="2"/>
        <v>57680</v>
      </c>
      <c r="D38" s="18">
        <f t="shared" si="3"/>
        <v>0</v>
      </c>
      <c r="E38" s="21">
        <f t="shared" si="4"/>
        <v>0</v>
      </c>
      <c r="F38" s="18">
        <f t="shared" si="5"/>
        <v>0</v>
      </c>
      <c r="G38" s="11" t="str">
        <f t="shared" si="0"/>
        <v/>
      </c>
      <c r="H38" s="13"/>
      <c r="I38" s="13"/>
      <c r="J38" s="13"/>
      <c r="K38" s="13"/>
    </row>
    <row r="39" spans="1:11" x14ac:dyDescent="0.35">
      <c r="A39" s="8">
        <f t="shared" si="6"/>
        <v>37</v>
      </c>
      <c r="B39" s="10">
        <f t="shared" si="1"/>
        <v>37</v>
      </c>
      <c r="C39" s="7">
        <f t="shared" si="2"/>
        <v>58045</v>
      </c>
      <c r="D39" s="18">
        <f t="shared" si="3"/>
        <v>0</v>
      </c>
      <c r="E39" s="21">
        <f t="shared" si="4"/>
        <v>0</v>
      </c>
      <c r="F39" s="18">
        <f t="shared" si="5"/>
        <v>0</v>
      </c>
      <c r="G39" s="11" t="str">
        <f t="shared" si="0"/>
        <v/>
      </c>
      <c r="H39" s="13"/>
      <c r="I39" s="13"/>
      <c r="J39" s="13"/>
      <c r="K39" s="13"/>
    </row>
    <row r="40" spans="1:11" x14ac:dyDescent="0.35">
      <c r="A40" s="8">
        <f t="shared" si="6"/>
        <v>38</v>
      </c>
      <c r="B40" s="10">
        <f t="shared" si="1"/>
        <v>38</v>
      </c>
      <c r="C40" s="7">
        <f t="shared" si="2"/>
        <v>58410</v>
      </c>
      <c r="D40" s="18">
        <f t="shared" si="3"/>
        <v>0</v>
      </c>
      <c r="E40" s="21">
        <f t="shared" si="4"/>
        <v>0</v>
      </c>
      <c r="F40" s="18">
        <f t="shared" si="5"/>
        <v>0</v>
      </c>
      <c r="G40" s="11" t="str">
        <f t="shared" si="0"/>
        <v/>
      </c>
      <c r="H40" s="13"/>
      <c r="I40" s="13"/>
      <c r="J40" s="13"/>
      <c r="K40" s="13"/>
    </row>
    <row r="41" spans="1:11" x14ac:dyDescent="0.35">
      <c r="A41" s="8">
        <f t="shared" si="6"/>
        <v>39</v>
      </c>
      <c r="B41" s="10">
        <f t="shared" si="1"/>
        <v>39</v>
      </c>
      <c r="C41" s="7">
        <f t="shared" si="2"/>
        <v>58776</v>
      </c>
      <c r="D41" s="18">
        <f t="shared" si="3"/>
        <v>0</v>
      </c>
      <c r="E41" s="21">
        <f t="shared" si="4"/>
        <v>0</v>
      </c>
      <c r="F41" s="18">
        <f t="shared" si="5"/>
        <v>0</v>
      </c>
      <c r="G41" s="11" t="str">
        <f t="shared" si="0"/>
        <v/>
      </c>
      <c r="H41" s="13"/>
      <c r="I41" s="14"/>
      <c r="J41" s="13"/>
      <c r="K41" s="13"/>
    </row>
    <row r="42" spans="1:11" x14ac:dyDescent="0.35">
      <c r="A42" s="8">
        <f t="shared" si="6"/>
        <v>40</v>
      </c>
      <c r="B42" s="10">
        <f t="shared" si="1"/>
        <v>40</v>
      </c>
      <c r="C42" s="7">
        <f t="shared" si="2"/>
        <v>59141</v>
      </c>
      <c r="D42" s="18">
        <f t="shared" si="3"/>
        <v>0</v>
      </c>
      <c r="E42" s="21">
        <f t="shared" si="4"/>
        <v>0</v>
      </c>
      <c r="F42" s="18">
        <f t="shared" si="5"/>
        <v>0</v>
      </c>
      <c r="G42" s="11" t="str">
        <f t="shared" si="0"/>
        <v>&lt;&lt;-- end of annual contribution</v>
      </c>
      <c r="H42" s="13"/>
      <c r="I42" s="15"/>
      <c r="J42" s="13"/>
      <c r="K42" s="13"/>
    </row>
    <row r="43" spans="1:11" x14ac:dyDescent="0.35">
      <c r="H43" s="13"/>
      <c r="I43" s="13"/>
      <c r="J43" s="13"/>
      <c r="K43" s="13"/>
    </row>
    <row r="44" spans="1:11" x14ac:dyDescent="0.35">
      <c r="H44" s="13"/>
      <c r="I44" s="13"/>
      <c r="J44" s="13"/>
      <c r="K44" s="13"/>
    </row>
    <row r="45" spans="1:11" x14ac:dyDescent="0.35">
      <c r="H45" s="13"/>
      <c r="I45" s="13"/>
      <c r="J45" s="13"/>
      <c r="K45" s="13"/>
    </row>
  </sheetData>
  <conditionalFormatting sqref="F3:F42">
    <cfRule type="cellIs" dxfId="5" priority="11" operator="lessThan">
      <formula>$I$3</formula>
    </cfRule>
    <cfRule type="cellIs" dxfId="4" priority="12" operator="greaterThan">
      <formula>$I$3</formula>
    </cfRule>
  </conditionalFormatting>
  <conditionalFormatting sqref="I2">
    <cfRule type="cellIs" dxfId="3" priority="3" operator="lessThan">
      <formula>$I$3</formula>
    </cfRule>
    <cfRule type="cellIs" dxfId="2" priority="4" operator="greaterThan">
      <formula>$I$3</formula>
    </cfRule>
  </conditionalFormatting>
  <conditionalFormatting sqref="K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Khai</dc:creator>
  <cp:lastModifiedBy>Enrique Khai</cp:lastModifiedBy>
  <dcterms:created xsi:type="dcterms:W3CDTF">2015-06-05T18:17:20Z</dcterms:created>
  <dcterms:modified xsi:type="dcterms:W3CDTF">2021-09-12T14:02:58Z</dcterms:modified>
</cp:coreProperties>
</file>