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0" yWindow="0" windowWidth="17490" windowHeight="7620" tabRatio="836"/>
  </bookViews>
  <sheets>
    <sheet name="Pt 1 Summary of Data" sheetId="4" r:id="rId1"/>
    <sheet name="Pt 2 Premium and Claims" sheetId="18" r:id="rId2"/>
    <sheet name="Pt 3 Expense Allocation" sheetId="8" r:id="rId3"/>
    <sheet name="Pt 4 MLR and Rebate Calculation" sheetId="10" r:id="rId4"/>
    <sheet name="Pt 5 Rebate Disbursement" sheetId="16" r:id="rId5"/>
    <sheet name="Pt 6 Additional Responses" sheetId="22" r:id="rId6"/>
    <sheet name="Attestation" sheetId="24" r:id="rId7"/>
    <sheet name="Tables" sheetId="25" r:id="rId8"/>
  </sheets>
  <definedNames>
    <definedName name="ACC_MED_INC_POOLS_BON_CURR_YR" localSheetId="1">'Pt 2 Premium and Claims'!$A$58</definedName>
    <definedName name="ACC_MED_INC_POOLS_BON_PRIOR_YR" localSheetId="1">'Pt 2 Premium and Claims'!$A$59</definedName>
    <definedName name="ACT_PREVENT_HOSP_READM_1" localSheetId="2">'Pt 3 Expense Allocation'!$A$76</definedName>
    <definedName name="ACT_PREVENT_HOSP_READM_10" localSheetId="2">'Pt 3 Expense Allocation'!$A$85</definedName>
    <definedName name="ACT_PREVENT_HOSP_READM_2" localSheetId="2">'Pt 3 Expense Allocation'!$A$77</definedName>
    <definedName name="ACT_PREVENT_HOSP_READM_3" localSheetId="2">'Pt 3 Expense Allocation'!$A$78</definedName>
    <definedName name="ACT_PREVENT_HOSP_READM_4" localSheetId="2">'Pt 3 Expense Allocation'!$A$79</definedName>
    <definedName name="ACT_PREVENT_HOSP_READM_5" localSheetId="2">'Pt 3 Expense Allocation'!$A$80</definedName>
    <definedName name="ACT_PREVENT_HOSP_READM_6" localSheetId="2">'Pt 3 Expense Allocation'!$A$81</definedName>
    <definedName name="ACT_PREVENT_HOSP_READM_7" localSheetId="2">'Pt 3 Expense Allocation'!$A$82</definedName>
    <definedName name="ACT_PREVENT_HOSP_READM_8" localSheetId="2">'Pt 3 Expense Allocation'!$A$83</definedName>
    <definedName name="ACT_PREVENT_HOSP_READM_9" localSheetId="2">'Pt 3 Expense Allocation'!$A$84</definedName>
    <definedName name="ACT_PREVENT_HOSP_READM_9" localSheetId="3">'Pt 3 Expense Allocation'!$A$85</definedName>
    <definedName name="ACTIVITES_TO_PREVENT_HOSP_READM" localSheetId="0">'Pt 1 Summary of Data'!$A$53</definedName>
    <definedName name="ADJ_EARNED_PREMIUM_LIC_REG_FEE" localSheetId="3">'Pt 4 MLR and Rebate Calculation'!$A$44</definedName>
    <definedName name="ADJ_INCURRED_CLAIMS" localSheetId="3">'Pt 4 MLR and Rebate Calculation'!$A$15</definedName>
    <definedName name="ADJ_INCURRED_CLAIMS_RESTATED_Q1" localSheetId="3">'Pt 4 MLR and Rebate Calculation'!$A$16</definedName>
    <definedName name="AFFILIATE_NAME_BLEND_RATE_ADJ_1" localSheetId="5">'Pt 6 Additional Responses'!$A$16</definedName>
    <definedName name="AFFILIATE_NAME_BLEND_RATE_ADJ_10" localSheetId="5">'Pt 6 Additional Responses'!$A$25</definedName>
    <definedName name="AFFILIATE_NAME_BLEND_RATE_ADJ_11" localSheetId="5">'Pt 6 Additional Responses'!$A$26</definedName>
    <definedName name="AFFILIATE_NAME_BLEND_RATE_ADJ_2" localSheetId="5">'Pt 6 Additional Responses'!$A$17</definedName>
    <definedName name="AFFILIATE_NAME_BLEND_RATE_ADJ_3" localSheetId="5">'Pt 6 Additional Responses'!$A$18</definedName>
    <definedName name="AFFILIATE_NAME_BLEND_RATE_ADJ_4" localSheetId="5">'Pt 6 Additional Responses'!$A$19</definedName>
    <definedName name="AFFILIATE_NAME_BLEND_RATE_ADJ_5" localSheetId="5">'Pt 6 Additional Responses'!$A$20</definedName>
    <definedName name="AFFILIATE_NAME_BLEND_RATE_ADJ_6" localSheetId="5">'Pt 6 Additional Responses'!$A$21</definedName>
    <definedName name="AFFILIATE_NAME_BLEND_RATE_ADJ_7" localSheetId="5">'Pt 6 Additional Responses'!$A$22</definedName>
    <definedName name="AFFILIATE_NAME_BLEND_RATE_ADJ_8" localSheetId="5">'Pt 6 Additional Responses'!$A$23</definedName>
    <definedName name="AFFILIATE_NAME_BLEND_RATE_ADJ_9" localSheetId="5">'Pt 6 Additional Responses'!$A$24</definedName>
    <definedName name="AFFILIATE_NAME_EXPERIENCE_1" localSheetId="5">'Pt 6 Additional Responses'!$A$30</definedName>
    <definedName name="AFFILIATE_NAME_EXPERIENCE_10" localSheetId="5">'Pt 6 Additional Responses'!$A$39</definedName>
    <definedName name="AFFILIATE_NAME_EXPERIENCE_11" localSheetId="5">'Pt 6 Additional Responses'!$A$40</definedName>
    <definedName name="AFFILIATE_NAME_EXPERIENCE_2" localSheetId="5">'Pt 6 Additional Responses'!$A$31</definedName>
    <definedName name="AFFILIATE_NAME_EXPERIENCE_3" localSheetId="5">'Pt 6 Additional Responses'!$A$32</definedName>
    <definedName name="AFFILIATE_NAME_EXPERIENCE_4" localSheetId="5">'Pt 6 Additional Responses'!$A$33</definedName>
    <definedName name="AFFILIATE_NAME_EXPERIENCE_5" localSheetId="5">'Pt 6 Additional Responses'!$A$34</definedName>
    <definedName name="AFFILIATE_NAME_EXPERIENCE_6" localSheetId="5">'Pt 6 Additional Responses'!$A$35</definedName>
    <definedName name="AFFILIATE_NAME_EXPERIENCE_7" localSheetId="5">'Pt 6 Additional Responses'!$A$36</definedName>
    <definedName name="AFFILIATE_NAME_EXPERIENCE_8" localSheetId="5">'Pt 6 Additional Responses'!$A$37</definedName>
    <definedName name="AFFILIATE_NAME_EXPERIENCE_9" localSheetId="5">'Pt 6 Additional Responses'!$A$38</definedName>
    <definedName name="AGGREGATE_2PERCENT_RULE_YEARLY" localSheetId="0">'Pt 1 Summary of Data'!$AU$18</definedName>
    <definedName name="AGGREGATE_2PERCENT_RULE_YEARLY" localSheetId="1">'Pt 2 Premium and Claims'!$AU$18</definedName>
    <definedName name="AGNTS_AND_BROKERS_FEES_COMMS" localSheetId="0">'Pt 1 Summary of Data'!$A$63</definedName>
    <definedName name="AGTS_AND_BRKRS_FEES_AND_COMM_1" localSheetId="2">'Pt 3 Expense Allocation'!$A$165</definedName>
    <definedName name="AGTS_AND_BRKRS_FEES_AND_COMM_10" localSheetId="2">'Pt 3 Expense Allocation'!$A$174</definedName>
    <definedName name="AGTS_AND_BRKRS_FEES_AND_COMM_2" localSheetId="2">'Pt 3 Expense Allocation'!$A$166</definedName>
    <definedName name="AGTS_AND_BRKRS_FEES_AND_COMM_3" localSheetId="2">'Pt 3 Expense Allocation'!$A$167</definedName>
    <definedName name="AGTS_AND_BRKRS_FEES_AND_COMM_4" localSheetId="2">'Pt 3 Expense Allocation'!$A$168</definedName>
    <definedName name="AGTS_AND_BRKRS_FEES_AND_COMM_5" localSheetId="2">'Pt 3 Expense Allocation'!$A$169</definedName>
    <definedName name="AGTS_AND_BRKRS_FEES_AND_COMM_6" localSheetId="2">'Pt 3 Expense Allocation'!$A$170</definedName>
    <definedName name="AGTS_AND_BRKRS_FEES_AND_COMM_7" localSheetId="2">'Pt 3 Expense Allocation'!$A$171</definedName>
    <definedName name="AGTS_AND_BRKRS_FEES_AND_COMM_8" localSheetId="2">'Pt 3 Expense Allocation'!$A$172</definedName>
    <definedName name="AGTS_AND_BRKRS_FEES_AND_COMM_9" localSheetId="2">'Pt 3 Expense Allocation'!$A$173</definedName>
    <definedName name="ALL_OTH_CLAIMS_ADJ_EXP_1" localSheetId="2">'Pt 3 Expense Allocation'!$A$143</definedName>
    <definedName name="ALL_OTH_CLAIMS_ADJ_EXP_10" localSheetId="2">'Pt 3 Expense Allocation'!$A$152</definedName>
    <definedName name="ALL_OTH_CLAIMS_ADJ_EXP_2" localSheetId="2">'Pt 3 Expense Allocation'!$A$144</definedName>
    <definedName name="ALL_OTH_CLAIMS_ADJ_EXP_3" localSheetId="2">'Pt 3 Expense Allocation'!$A$145</definedName>
    <definedName name="ALL_OTH_CLAIMS_ADJ_EXP_4" localSheetId="2">'Pt 3 Expense Allocation'!$A$146</definedName>
    <definedName name="ALL_OTH_CLAIMS_ADJ_EXP_5" localSheetId="2">'Pt 3 Expense Allocation'!$A$147</definedName>
    <definedName name="ALL_OTH_CLAIMS_ADJ_EXP_6" localSheetId="2">'Pt 3 Expense Allocation'!$A$148</definedName>
    <definedName name="ALL_OTH_CLAIMS_ADJ_EXP_7" localSheetId="2">'Pt 3 Expense Allocation'!$A$149</definedName>
    <definedName name="ALL_OTH_CLAIMS_ADJ_EXP_8" localSheetId="2">'Pt 3 Expense Allocation'!$A$150</definedName>
    <definedName name="ALL_OTH_CLAIMS_ADJ_EXP_9" localSheetId="2">'Pt 3 Expense Allocation'!$A$151</definedName>
    <definedName name="ALL_OTHER_CLAIMS_ADJ_EXPENSES" localSheetId="0">'Pt 1 Summary of Data'!$A$61</definedName>
    <definedName name="ALLOWABLE_FRAUD_REDUCTION_EX_PT1" localSheetId="0">'Pt 1 Summary of Data'!$A$38</definedName>
    <definedName name="ALLOWABLE_FRAUD_REDUCTION_EXP" localSheetId="1">'Pt 2 Premium and Claims'!$A$67</definedName>
    <definedName name="ALLOWABLE_ICD10_EXPENSES" localSheetId="0">'Pt 1 Summary of Data'!$A$57</definedName>
    <definedName name="ALLOWABLE_ICD10_EXPENSES_1" localSheetId="2">'Pt 3 Expense Allocation'!$A$120</definedName>
    <definedName name="ALLOWABLE_ICD10_EXPENSES_10" localSheetId="2">'Pt 3 Expense Allocation'!$A$129</definedName>
    <definedName name="ALLOWABLE_ICD10_EXPENSES_2" localSheetId="2">'Pt 3 Expense Allocation'!$A$121</definedName>
    <definedName name="ALLOWABLE_ICD10_EXPENSES_3" localSheetId="2">'Pt 3 Expense Allocation'!$A$122</definedName>
    <definedName name="ALLOWABLE_ICD10_EXPENSES_4" localSheetId="2">'Pt 3 Expense Allocation'!$A$123</definedName>
    <definedName name="ALLOWABLE_ICD10_EXPENSES_5" localSheetId="2">'Pt 3 Expense Allocation'!$A$124</definedName>
    <definedName name="ALLOWABLE_ICD10_EXPENSES_6" localSheetId="2">'Pt 3 Expense Allocation'!$A$125</definedName>
    <definedName name="ALLOWABLE_ICD10_EXPENSES_7" localSheetId="2">'Pt 3 Expense Allocation'!$A$126</definedName>
    <definedName name="ALLOWABLE_ICD10_EXPENSES_8" localSheetId="2">'Pt 3 Expense Allocation'!$A$127</definedName>
    <definedName name="ALLOWABLE_ICD10_EXPENSES_9" localSheetId="2">'Pt 3 Expense Allocation'!$A$128</definedName>
    <definedName name="AMBEST_NUMBER" localSheetId="0">'Pt 1 Summary of Data'!$F$8</definedName>
    <definedName name="AMT_OF_DE_MINIMIS_REBATES" localSheetId="4">'Pt 5 Rebate Disbursement'!$A$23</definedName>
    <definedName name="AMT_OWED_REBATE_PRIOR_REP_YR" localSheetId="4">'Pt 5 Rebate Disbursement'!$A$29</definedName>
    <definedName name="AMT_PAID_REBATE_PRIOR_REP_YR" localSheetId="4">'Pt 5 Rebate Disbursement'!$A$28</definedName>
    <definedName name="AMT_REBATES_PAID_BY_PREM_CREDIT" localSheetId="4">'Pt 5 Rebate Disbursement'!$A$24</definedName>
    <definedName name="AMT_REBATES_PAID_LUMP_SUM_REIMB" localSheetId="4">'Pt 5 Rebate Disbursement'!$A$25</definedName>
    <definedName name="AMT_UNCLAIM_REBATE_PRIOR_REP_YR" localSheetId="4">'Pt 5 Rebate Disbursement'!$A$34</definedName>
    <definedName name="AVERAGE_DEDUCTIBLE" localSheetId="3">'Pt 4 MLR and Rebate Calculation'!$A$30</definedName>
    <definedName name="BASE_CREDIBILITY_FACTOR" localSheetId="3">'Pt 4 MLR and Rebate Calculation'!$A$29</definedName>
    <definedName name="BLENDED_RATE_ADJUSTMENT" localSheetId="1">'Pt 2 Premium and Claims'!$A$65</definedName>
    <definedName name="BUSINESS_STATE" localSheetId="0">'Pt 1 Summary of Data'!$I$10</definedName>
    <definedName name="BUSINESS_STATE_LIST">Tables!$D$5:$D$63</definedName>
    <definedName name="CLM_ALL_INCU_DATES_PAID_REP_YR" localSheetId="1">'Pt 2 Premium and Claims'!$A$35</definedName>
    <definedName name="CLM_INC_REP_YR_AND_FOLL_YR" localSheetId="1">'Pt 2 Premium and Claims'!$A$36</definedName>
    <definedName name="CMM_INDIVIDUAL" localSheetId="4">'Pt 5 Rebate Disbursement'!$D$12</definedName>
    <definedName name="CMM_INDIVIDUAL_CY" localSheetId="3">'Pt 4 MLR and Rebate Calculation'!$G$13</definedName>
    <definedName name="CMM_INDIVIDUAL_DEFERRED_CY" localSheetId="0">'Pt 1 Summary of Data'!$J$18</definedName>
    <definedName name="CMM_INDIVIDUAL_DEFERRED_CY" localSheetId="1">'Pt 2 Premium and Claims'!$J$18</definedName>
    <definedName name="CMM_INDIVIDUAL_DEFERRED_PY" localSheetId="0">'Pt 1 Summary of Data'!$I$18</definedName>
    <definedName name="CMM_INDIVIDUAL_DEFERRED_PY" localSheetId="1">'Pt 2 Premium and Claims'!$I$18</definedName>
    <definedName name="CMM_INDIVIDUAL_DUAL_CONT" localSheetId="0">'Pt 1 Summary of Data'!$H$18</definedName>
    <definedName name="CMM_INDIVIDUAL_DUAL_CONT" localSheetId="1">'Pt 2 Premium and Claims'!$H$18</definedName>
    <definedName name="CMM_INDIVIDUAL_PY1" localSheetId="3">'Pt 4 MLR and Rebate Calculation'!$F$13</definedName>
    <definedName name="CMM_INDIVIDUAL_PY2" localSheetId="3">'Pt 4 MLR and Rebate Calculation'!$E$13</definedName>
    <definedName name="CMM_INDIVIDUAL_Q1" localSheetId="0">'Pt 1 Summary of Data'!$G$18</definedName>
    <definedName name="CMM_INDIVIDUAL_Q1" localSheetId="1">'Pt 2 Premium and Claims'!$G$18</definedName>
    <definedName name="CMM_INDIVIDUAL_TOTAL" localSheetId="3">'Pt 4 MLR and Rebate Calculation'!$H$13</definedName>
    <definedName name="CMM_INDIVIDUAL_YEARLY" localSheetId="0">'Pt 1 Summary of Data'!$F$18</definedName>
    <definedName name="CMM_INDIVIDUAL_YEARLY" localSheetId="1">'Pt 2 Premium and Claims'!$F$18</definedName>
    <definedName name="CMM_LARGE_GROUP" localSheetId="4">'Pt 5 Rebate Disbursement'!$F$12</definedName>
    <definedName name="CMM_LARGE_GROUP_CY" localSheetId="3">'Pt 4 MLR and Rebate Calculation'!$O$13</definedName>
    <definedName name="CMM_LARGE_GROUP_DEFERRED_CY" localSheetId="0">'Pt 1 Summary of Data'!$T$18</definedName>
    <definedName name="CMM_LARGE_GROUP_DEFERRED_CY" localSheetId="1">'Pt 2 Premium and Claims'!$T$18</definedName>
    <definedName name="CMM_LARGE_GROUP_DEFERRED_PY" localSheetId="0">'Pt 1 Summary of Data'!$S$18</definedName>
    <definedName name="CMM_LARGE_GROUP_DEFERRED_PY" localSheetId="1">'Pt 2 Premium and Claims'!$S$18</definedName>
    <definedName name="CMM_LARGE_GROUP_DUAL_CONT" localSheetId="0">'Pt 1 Summary of Data'!$R$18</definedName>
    <definedName name="CMM_LARGE_GROUP_DUAL_CONT" localSheetId="1">'Pt 2 Premium and Claims'!$R$18</definedName>
    <definedName name="CMM_LARGE_GROUP_PY1" localSheetId="3">'Pt 4 MLR and Rebate Calculation'!$N$13</definedName>
    <definedName name="CMM_LARGE_GROUP_PY2" localSheetId="3">'Pt 4 MLR and Rebate Calculation'!$M$13</definedName>
    <definedName name="CMM_LARGE_GROUP_Q1" localSheetId="0">'Pt 1 Summary of Data'!$Q$18</definedName>
    <definedName name="CMM_LARGE_GROUP_Q1" localSheetId="1">'Pt 2 Premium and Claims'!$Q$18</definedName>
    <definedName name="CMM_LARGE_GROUP_TOTAL" localSheetId="3">'Pt 4 MLR and Rebate Calculation'!$P$13</definedName>
    <definedName name="CMM_LARGE_GROUP_YEARLY" localSheetId="0">'Pt 1 Summary of Data'!$P$18</definedName>
    <definedName name="CMM_LARGE_GROUP_YEARLY" localSheetId="1">'Pt 2 Premium and Claims'!$P$18</definedName>
    <definedName name="CMM_SMALL_GROUP" localSheetId="4">'Pt 5 Rebate Disbursement'!$E$12</definedName>
    <definedName name="CMM_SMALL_GROUP_CY" localSheetId="3">'Pt 4 MLR and Rebate Calculation'!$K$13</definedName>
    <definedName name="CMM_SMALL_GROUP_DEFERRED_CY" localSheetId="0">'Pt 1 Summary of Data'!$O$18</definedName>
    <definedName name="CMM_SMALL_GROUP_DEFERRED_CY" localSheetId="1">'Pt 2 Premium and Claims'!$O$18</definedName>
    <definedName name="CMM_SMALL_GROUP_DEFERRED_PY" localSheetId="0">'Pt 1 Summary of Data'!$N$18</definedName>
    <definedName name="CMM_SMALL_GROUP_DEFERRED_PY" localSheetId="1">'Pt 2 Premium and Claims'!$N$18</definedName>
    <definedName name="CMM_SMALL_GROUP_DUAL_CONT" localSheetId="0">'Pt 1 Summary of Data'!$M$18</definedName>
    <definedName name="CMM_SMALL_GROUP_DUAL_CONT" localSheetId="1">'Pt 2 Premium and Claims'!$M$18</definedName>
    <definedName name="CMM_SMALL_GROUP_PY1" localSheetId="3">'Pt 4 MLR and Rebate Calculation'!$J$13</definedName>
    <definedName name="CMM_SMALL_GROUP_PY2" localSheetId="3">'Pt 4 MLR and Rebate Calculation'!$I$13</definedName>
    <definedName name="CMM_SMALL_GROUP_Q1" localSheetId="0">'Pt 1 Summary of Data'!$L$18</definedName>
    <definedName name="CMM_SMALL_GROUP_Q1" localSheetId="1">'Pt 2 Premium and Claims'!$L$18</definedName>
    <definedName name="CMM_SMALL_GROUP_TOTAL" localSheetId="3">'Pt 4 MLR and Rebate Calculation'!$L$13</definedName>
    <definedName name="CMM_SMALL_GROUP_YEARLY" localSheetId="0">'Pt 1 Summary of Data'!$K$18</definedName>
    <definedName name="CMM_SMALL_GROUP_YEARLY" localSheetId="1">'Pt 2 Premium and Claims'!$K$18</definedName>
    <definedName name="COMM_BEN_EXP_NOT_FOR_PROFIT_1" localSheetId="2">'Pt 3 Expense Allocation'!$A$50</definedName>
    <definedName name="COMM_BEN_EXP_NOT_FOR_PROFIT_2" localSheetId="2">'Pt 3 Expense Allocation'!$A$51</definedName>
    <definedName name="COMM_BEN_EXP_NOT_FOR_PROFIT_3" localSheetId="2">'Pt 3 Expense Allocation'!$A$52</definedName>
    <definedName name="COMM_BEN_EXP_NOT_FOR_PROFIT_4" localSheetId="2">'Pt 3 Expense Allocation'!$A$53</definedName>
    <definedName name="COMM_BEN_EXP_NOT_FOR_PROFIT_5" localSheetId="2">'Pt 3 Expense Allocation'!$A$54</definedName>
    <definedName name="COMM_BEN_EXP_NOT_FOR_PROFIT_6" localSheetId="2">'Pt 3 Expense Allocation'!$A$55</definedName>
    <definedName name="COMMUNITY_BENEFIT_EXP" localSheetId="0">'Pt 1 Summary of Data'!$A$68</definedName>
    <definedName name="COMMUNITY_BENEFIT_EXP_1" localSheetId="2">'Pt 3 Expense Allocation'!$A$198</definedName>
    <definedName name="COMMUNITY_BENEFIT_EXP_10" localSheetId="2">'Pt 3 Expense Allocation'!$A$207</definedName>
    <definedName name="COMMUNITY_BENEFIT_EXP_2" localSheetId="2">'Pt 3 Expense Allocation'!$A$199</definedName>
    <definedName name="COMMUNITY_BENEFIT_EXP_3" localSheetId="2">'Pt 3 Expense Allocation'!$A$200</definedName>
    <definedName name="COMMUNITY_BENEFIT_EXP_4" localSheetId="2">'Pt 3 Expense Allocation'!$A$201</definedName>
    <definedName name="COMMUNITY_BENEFIT_EXP_5" localSheetId="2">'Pt 3 Expense Allocation'!$A$202</definedName>
    <definedName name="COMMUNITY_BENEFIT_EXP_6" localSheetId="2">'Pt 3 Expense Allocation'!$A$203</definedName>
    <definedName name="COMMUNITY_BENEFIT_EXP_7" localSheetId="2">'Pt 3 Expense Allocation'!$A$204</definedName>
    <definedName name="COMMUNITY_BENEFIT_EXP_8" localSheetId="2">'Pt 3 Expense Allocation'!$A$205</definedName>
    <definedName name="COMMUNITY_BENEFIT_EXP_9" localSheetId="2">'Pt 3 Expense Allocation'!$A$206</definedName>
    <definedName name="COMMUNITY_BENEFIT_EXPENDITURES" localSheetId="0">'Pt 1 Summary of Data'!$A$48</definedName>
    <definedName name="COMPANY_ADDRESS" localSheetId="0">'Pt 1 Summary of Data'!$D$12</definedName>
    <definedName name="COMPANY_CODE" localSheetId="0">'Pt 1 Summary of Data'!$B$8</definedName>
    <definedName name="COMPANY_NAME" localSheetId="0">'Pt 1 Summary of Data'!$D$8</definedName>
    <definedName name="CONTINGENT_BEN_LAWSUIT_RESERVE" localSheetId="1">'Pt 2 Premium and Claims'!$A$63</definedName>
    <definedName name="COST_CONT_EXP_INC_QTY_IMP_EXP_1" localSheetId="2">'Pt 3 Expense Allocation'!$A$132</definedName>
    <definedName name="COST_CONT_EXP_INC_QTY_IMP_EXP_10" localSheetId="2">'Pt 3 Expense Allocation'!$A$141</definedName>
    <definedName name="COST_CONT_EXP_INC_QTY_IMP_EXP_2" localSheetId="2">'Pt 3 Expense Allocation'!$A$133</definedName>
    <definedName name="COST_CONT_EXP_INC_QTY_IMP_EXP_3" localSheetId="2">'Pt 3 Expense Allocation'!$A$134</definedName>
    <definedName name="COST_CONT_EXP_INC_QTY_IMP_EXP_4" localSheetId="2">'Pt 3 Expense Allocation'!$A$135</definedName>
    <definedName name="COST_CONT_EXP_INC_QTY_IMP_EXP_5" localSheetId="2">'Pt 3 Expense Allocation'!$A$136</definedName>
    <definedName name="COST_CONT_EXP_INC_QTY_IMP_EXP_6" localSheetId="2">'Pt 3 Expense Allocation'!$A$137</definedName>
    <definedName name="COST_CONT_EXP_INC_QTY_IMP_EXP_7" localSheetId="2">'Pt 3 Expense Allocation'!$A$138</definedName>
    <definedName name="COST_CONT_EXP_INC_QTY_IMP_EXP_8" localSheetId="2">'Pt 3 Expense Allocation'!$A$139</definedName>
    <definedName name="COST_CONT_EXP_INC_QTY_IMP_EXP_9" localSheetId="2">'Pt 3 Expense Allocation'!$A$140</definedName>
    <definedName name="COST_CONTAINMENT_EXP_NOT_INCL" localSheetId="0">'Pt 1 Summary of Data'!$A$60</definedName>
    <definedName name="CREDIBILITY_ADJ_FACTOR_LN3_5" localSheetId="3">'Pt 4 MLR and Rebate Calculation'!$A$38</definedName>
    <definedName name="CREDIBILITY_ADJUSTED_MLR" localSheetId="3">'Pt 4 MLR and Rebate Calculation'!$A$39</definedName>
    <definedName name="CREDIBILITY_ADJUSTED_MLR_LN4_4" localSheetId="3">'Pt 4 MLR and Rebate Calculation'!$A$43</definedName>
    <definedName name="CREDIBILITY_ADJUSTMENT_FACTOR" localSheetId="3">'Pt 4 MLR and Rebate Calculation'!$A$32</definedName>
    <definedName name="DBA_MARKETING_NAME" localSheetId="0">'Pt 1 Summary of Data'!$D$10</definedName>
    <definedName name="DEDUCTIBLE_FACTOR" localSheetId="3">'Pt 4 MLR and Rebate Calculation'!$A$31</definedName>
    <definedName name="DEFFERED_PRM_ACA" localSheetId="3">'Pt 4 MLR and Rebate Calculation'!$A$49</definedName>
    <definedName name="DEFFERED_TAX_ACA" localSheetId="3">'Pt 4 MLR and Rebate Calculation'!$A$50</definedName>
    <definedName name="DESC_DISB_PRI_REP_UNCLM_REB" localSheetId="4">'Pt 5 Rebate Disbursement'!$D$36</definedName>
    <definedName name="DESC_LOCATE_PLCY_HLERS_SUB" localSheetId="4">'Pt 5 Rebate Disbursement'!$D$35</definedName>
    <definedName name="DESC_OF_EXP_ELEMENT_BY_TYPE" localSheetId="2">'Pt 3 Expense Allocation'!$B$12</definedName>
    <definedName name="DET_DESC_OF_EXP_ALLOC_METHODS" localSheetId="2">'Pt 3 Expense Allocation'!$D$12</definedName>
    <definedName name="DIR_CLAIM_LIABILITY_CURR_YR" localSheetId="1">'Pt 2 Premium and Claims'!$A$38</definedName>
    <definedName name="DIR_CLAIM_LIABILITY_PRIOR_YR" localSheetId="1">'Pt 2 Premium and Claims'!$A$40</definedName>
    <definedName name="DIR_CLAIM_LIABILITY_Q1" localSheetId="1">'Pt 2 Premium and Claims'!$A$39</definedName>
    <definedName name="DIR_CLAIM_RESERVES_CURR_YR" localSheetId="1">'Pt 2 Premium and Claims'!$A$42</definedName>
    <definedName name="DIR_CLAIM_RESERVES_PRIOR_YR" localSheetId="1">'Pt 2 Premium and Claims'!$A$44</definedName>
    <definedName name="DIR_CLAIM_RESERVES_Q1" localSheetId="1">'Pt 2 Premium and Claims'!$A$43</definedName>
    <definedName name="DIR_CONTRACT_RESERVES_CURR_YR" localSheetId="1">'Pt 2 Premium and Claims'!$A$46</definedName>
    <definedName name="DIR_CONTRACT_RESERVES_PRIOR_YR" localSheetId="1">'Pt 2 Premium and Claims'!$A$48</definedName>
    <definedName name="DIR_CONTRACT_RESERVES_Q1" localSheetId="1">'Pt 2 Premium and Claims'!$A$47</definedName>
    <definedName name="DIR_SALES_SALARIES_AND_BENEFITS" localSheetId="0">'Pt 1 Summary of Data'!$A$62</definedName>
    <definedName name="DIRECT_PREMIUM_WRITTEN" localSheetId="1">'Pt 2 Premium and Claims'!$A$20</definedName>
    <definedName name="DIRECT_SALES_SAL_AND_BEN_1" localSheetId="2">'Pt 3 Expense Allocation'!$A$154</definedName>
    <definedName name="DIRECT_SALES_SAL_AND_BEN_10" localSheetId="2">'Pt 3 Expense Allocation'!$A$163</definedName>
    <definedName name="DIRECT_SALES_SAL_AND_BEN_2" localSheetId="2">'Pt 3 Expense Allocation'!$A$155</definedName>
    <definedName name="DIRECT_SALES_SAL_AND_BEN_3" localSheetId="2">'Pt 3 Expense Allocation'!$A$156</definedName>
    <definedName name="DIRECT_SALES_SAL_AND_BEN_4" localSheetId="2">'Pt 3 Expense Allocation'!$A$157</definedName>
    <definedName name="DIRECT_SALES_SAL_AND_BEN_5" localSheetId="2">'Pt 3 Expense Allocation'!$A$158</definedName>
    <definedName name="DIRECT_SALES_SAL_AND_BEN_6" localSheetId="2">'Pt 3 Expense Allocation'!$A$159</definedName>
    <definedName name="DIRECT_SALES_SAL_AND_BEN_7" localSheetId="2">'Pt 3 Expense Allocation'!$A$160</definedName>
    <definedName name="DIRECT_SALES_SAL_AND_BEN_8" localSheetId="2">'Pt 3 Expense Allocation'!$A$161</definedName>
    <definedName name="DIRECT_SALES_SAL_AND_BEN_9" localSheetId="2">'Pt 3 Expense Allocation'!$A$162</definedName>
    <definedName name="DOMICILIARY_STATE" localSheetId="0">'Pt 1 Summary of Data'!$I$12</definedName>
    <definedName name="EFFECTIVE_DATE" localSheetId="5">'Pt 6 Additional Responses'!$D$43</definedName>
    <definedName name="ENTITY_NAME_AGREEMENT_1" localSheetId="5">'Pt 6 Additional Responses'!$A$44</definedName>
    <definedName name="ENTITY_NAME_AGREEMENT_10" localSheetId="5">'Pt 6 Additional Responses'!$A$53</definedName>
    <definedName name="ENTITY_NAME_AGREEMENT_11" localSheetId="5">'Pt 6 Additional Responses'!$A$54</definedName>
    <definedName name="ENTITY_NAME_AGREEMENT_2" localSheetId="5">'Pt 6 Additional Responses'!$A$45</definedName>
    <definedName name="ENTITY_NAME_AGREEMENT_3" localSheetId="5">'Pt 6 Additional Responses'!$A$46</definedName>
    <definedName name="ENTITY_NAME_AGREEMENT_4" localSheetId="5">'Pt 6 Additional Responses'!$A$47</definedName>
    <definedName name="ENTITY_NAME_AGREEMENT_5" localSheetId="5">'Pt 6 Additional Responses'!$A$48</definedName>
    <definedName name="ENTITY_NAME_AGREEMENT_6" localSheetId="5">'Pt 6 Additional Responses'!$A$49</definedName>
    <definedName name="ENTITY_NAME_AGREEMENT_7" localSheetId="5">'Pt 6 Additional Responses'!$A$50</definedName>
    <definedName name="ENTITY_NAME_AGREEMENT_8" localSheetId="5">'Pt 6 Additional Responses'!$A$51</definedName>
    <definedName name="ENTITY_NAME_AGREEMENT_9" localSheetId="5">'Pt 6 Additional Responses'!$A$52</definedName>
    <definedName name="ENTITY_NAME_BUSINESS_SOLD_1" localSheetId="5">'Pt 6 Additional Responses'!$A$58</definedName>
    <definedName name="ENTITY_NAME_BUSINESS_SOLD_10" localSheetId="5">'Pt 6 Additional Responses'!$A$67</definedName>
    <definedName name="ENTITY_NAME_BUSINESS_SOLD_2" localSheetId="5">'Pt 6 Additional Responses'!$A$59</definedName>
    <definedName name="ENTITY_NAME_BUSINESS_SOLD_3" localSheetId="5">'Pt 6 Additional Responses'!$A$60</definedName>
    <definedName name="ENTITY_NAME_BUSINESS_SOLD_4" localSheetId="5">'Pt 6 Additional Responses'!$A$61</definedName>
    <definedName name="ENTITY_NAME_BUSINESS_SOLD_5" localSheetId="5">'Pt 6 Additional Responses'!$A$62</definedName>
    <definedName name="ENTITY_NAME_BUSINESS_SOLD_6" localSheetId="5">'Pt 6 Additional Responses'!$A$63</definedName>
    <definedName name="ENTITY_NAME_BUSINESS_SOLD_7" localSheetId="5">'Pt 6 Additional Responses'!$A$64</definedName>
    <definedName name="ENTITY_NAME_BUSINESS_SOLD_8" localSheetId="5">'Pt 6 Additional Responses'!$A$65</definedName>
    <definedName name="ENTITY_NAME_BUSINESS_SOLD_9" localSheetId="5">'Pt 6 Additional Responses'!$A$66</definedName>
    <definedName name="ENTITY_REPORTING_EXPERIENCE_1" localSheetId="5">'Pt 6 Additional Responses'!$A$70</definedName>
    <definedName name="ENTITY_REPORTING_EXPERIENCE_2" localSheetId="5">'Pt 6 Additional Responses'!$A$71</definedName>
    <definedName name="ENTITY_REPORTING_EXPERIENCE_3" localSheetId="5">'Pt 6 Additional Responses'!$A$72</definedName>
    <definedName name="EST_REB_UNPAID_CURR_MLR_REP_YR" localSheetId="0">'Pt 1 Summary of Data'!$A$36</definedName>
    <definedName name="EST_REB_UNPAID_PRIOR_MLR_REP_YR" localSheetId="0">'Pt 1 Summary of Data'!$A$35</definedName>
    <definedName name="EXP_RAT_REF_INC_REP_YR_FOLL_YR" localSheetId="1">'Pt 2 Premium and Claims'!$A$51</definedName>
    <definedName name="EXP_RAT_REFUNDS_INC_DATE_REP_YR" localSheetId="1">'Pt 2 Premium and Claims'!$A$50</definedName>
    <definedName name="EXP_RATING_REFUNDS_PAID_REP_YR" localSheetId="1">'Pt 2 Premium and Claims'!$A$24</definedName>
    <definedName name="EXP_RATING_REFUNDS_PAID_YR_Q1" localSheetId="1">'Pt 2 Premium and Claims'!$A$25</definedName>
    <definedName name="EXPAT_LARGE_GROUP_DEFERRED_CY" localSheetId="0">'Pt 1 Summary of Data'!$AM$18</definedName>
    <definedName name="EXPAT_LARGE_GROUP_DEFERRED_CY" localSheetId="1">'Pt 2 Premium and Claims'!$AM$18</definedName>
    <definedName name="EXPAT_LARGE_GROUP_DEFERRED_PY" localSheetId="0">'Pt 1 Summary of Data'!$AL$18</definedName>
    <definedName name="EXPAT_LARGE_GROUP_DEFERRED_PY" localSheetId="1">'Pt 2 Premium and Claims'!$AL$18</definedName>
    <definedName name="EXPAT_LARGE_GROUP_DUAL_CONT" localSheetId="0">'Pt 1 Summary of Data'!$AK$18</definedName>
    <definedName name="EXPAT_LARGE_GROUP_DUAL_CONT" localSheetId="1">'Pt 2 Premium and Claims'!$AK$18</definedName>
    <definedName name="EXPAT_LARGE_GROUP_Q1" localSheetId="0">'Pt 1 Summary of Data'!$AJ$18</definedName>
    <definedName name="EXPAT_LARGE_GROUP_Q1" localSheetId="1">'Pt 2 Premium and Claims'!$AJ$18</definedName>
    <definedName name="EXPAT_LARGE_GROUP_YEARLY" localSheetId="0">'Pt 1 Summary of Data'!$AI$18</definedName>
    <definedName name="EXPAT_LARGE_GROUP_YEARLY" localSheetId="1">'Pt 2 Premium and Claims'!$AI$18</definedName>
    <definedName name="EXPAT_SMALL_GROUP_DEFERRED_CY" localSheetId="0">'Pt 1 Summary of Data'!$AH$18</definedName>
    <definedName name="EXPAT_SMALL_GROUP_DEFERRED_CY" localSheetId="1">'Pt 2 Premium and Claims'!$AH$18</definedName>
    <definedName name="EXPAT_SMALL_GROUP_DEFERRED_PY" localSheetId="0">'Pt 1 Summary of Data'!$AG$18</definedName>
    <definedName name="EXPAT_SMALL_GROUP_DEFERRED_PY" localSheetId="1">'Pt 2 Premium and Claims'!$AG$18</definedName>
    <definedName name="EXPAT_SMALL_GROUP_DUAL_CONT" localSheetId="0">'Pt 1 Summary of Data'!$AF$18</definedName>
    <definedName name="EXPAT_SMALL_GROUP_DUAL_CONT" localSheetId="1">'Pt 2 Premium and Claims'!$AF$18</definedName>
    <definedName name="EXPAT_SMALL_GROUP_Q1" localSheetId="0">'Pt 1 Summary of Data'!$AE$18</definedName>
    <definedName name="EXPAT_SMALL_GROUP_Q1" localSheetId="1">'Pt 2 Premium and Claims'!$AE$18</definedName>
    <definedName name="EXPAT_SMALL_GROUP_YEARLY" localSheetId="0">'Pt 1 Summary of Data'!$AD$18</definedName>
    <definedName name="EXPAT_SMALL_GROUP_YEARLY" localSheetId="1">'Pt 2 Premium and Claims'!$AD$18</definedName>
    <definedName name="EXPATRIATE_LARGE_GROUP" localSheetId="4">'Pt 5 Rebate Disbursement'!$K$12</definedName>
    <definedName name="EXPATRIATE_LARGE_GROUP_CY" localSheetId="3">'Pt 4 MLR and Rebate Calculation'!$AI$13</definedName>
    <definedName name="EXPATRIATE_LARGE_GROUP_PY1" localSheetId="3">'Pt 4 MLR and Rebate Calculation'!$AH$13</definedName>
    <definedName name="EXPATRIATE_LARGE_GROUP_PY2" localSheetId="3">'Pt 4 MLR and Rebate Calculation'!$AG$13</definedName>
    <definedName name="EXPATRIATE_LARGE_GROUP_TOTAL" localSheetId="3">'Pt 4 MLR and Rebate Calculation'!$AJ$13</definedName>
    <definedName name="EXPATRIATE_SMALL_GROUP" localSheetId="4">'Pt 5 Rebate Disbursement'!$J$12</definedName>
    <definedName name="EXPATRIATE_SMALL_GROUP_CY" localSheetId="3">'Pt 4 MLR and Rebate Calculation'!$AE$13</definedName>
    <definedName name="EXPATRIATE_SMALL_GROUP_PY1" localSheetId="3">'Pt 4 MLR and Rebate Calculation'!$AD$13</definedName>
    <definedName name="EXPATRIATE_SMALL_GROUP_PY2" localSheetId="3">'Pt 4 MLR and Rebate Calculation'!$AC$13</definedName>
    <definedName name="EXPATRIATE_SMALL_GROUP_TOTAL" localSheetId="3">'Pt 4 MLR and Rebate Calculation'!$AF$13</definedName>
    <definedName name="FED_INCOME_TAX_DEDUCTIBLE_PREM" localSheetId="0">'Pt 1 Summary of Data'!$A$42</definedName>
    <definedName name="FED_STATE_TAXES_LIC_OR_REG_FEE" localSheetId="3">'Pt 4 MLR and Rebate Calculation'!$A$24</definedName>
    <definedName name="FED_TAXES_AND_ASSESSMENTS_1" localSheetId="2">'Pt 3 Expense Allocation'!$A$36</definedName>
    <definedName name="FED_TAXES_AND_ASSESSMENTS_2" localSheetId="2">'Pt 3 Expense Allocation'!$A$37</definedName>
    <definedName name="FED_TAXES_AND_ASSESSMENTS_3" localSheetId="2">'Pt 3 Expense Allocation'!$A$38</definedName>
    <definedName name="FED_TAXES_AND_ASSESSMENTS_4" localSheetId="2">'Pt 3 Expense Allocation'!$A$39</definedName>
    <definedName name="FED_TAXES_AND_ASSESSMENTS_5" localSheetId="2">'Pt 3 Expense Allocation'!$A$40</definedName>
    <definedName name="FED_TAXES_AND_ASSESSMENTS_6" localSheetId="2">'Pt 3 Expense Allocation'!$A$41</definedName>
    <definedName name="FEDERAL_EIN" localSheetId="0">'Pt 1 Summary of Data'!$F$6</definedName>
    <definedName name="FEDERAL_HIGH_RISK_POOLS" localSheetId="0">'Pt 1 Summary of Data'!$A$21</definedName>
    <definedName name="FEDERAL_INCOME_TAXES" localSheetId="0">'Pt 1 Summary of Data'!$A$81</definedName>
    <definedName name="FEE_FOR_SERVICE_AND_CO_PAY_REV" localSheetId="0">'Pt 1 Summary of Data'!$A$37</definedName>
    <definedName name="FINES_PENLTS_OF_REG_AUTHORITIES" localSheetId="0">'Pt 1 Summary of Data'!$A$66</definedName>
    <definedName name="FIT_EXEMPT" localSheetId="0">'Pt 1 Summary of Data'!$L$6</definedName>
    <definedName name="GOVERNMENT_PROG_PLANS_YEARLY" localSheetId="0">'Pt 1 Summary of Data'!$AS$18</definedName>
    <definedName name="GOVERNMENT_PROG_PLANS_YEARLY" localSheetId="1">'Pt 2 Premium and Claims'!$AS$18</definedName>
    <definedName name="GRAND_TOTAL" localSheetId="0">'Pt 1 Summary of Data'!$F$78</definedName>
    <definedName name="GROUP_AFFILIATION" localSheetId="0">'Pt 1 Summary of Data'!$D$6</definedName>
    <definedName name="GROUP_CONVERSION_CHARGES" localSheetId="1">'Pt 2 Premium and Claims'!$A$64</definedName>
    <definedName name="HEALTHCARE_RECEIVABLES_CURR_YR" localSheetId="1">'Pt 2 Premium and Claims'!$A$61</definedName>
    <definedName name="HEALTHCARE_RECEIVABLES_PRIOR_YR" localSheetId="1">'Pt 2 Premium and Claims'!$A$62</definedName>
    <definedName name="HIT_EXP_RELATED_TO_HEALTH_IMP_1" localSheetId="2">'Pt 3 Expense Allocation'!$A$109</definedName>
    <definedName name="HIT_EXP_RELATED_TO_HEALTH_IMP_10" localSheetId="2">'Pt 3 Expense Allocation'!$A$118</definedName>
    <definedName name="HIT_EXP_RELATED_TO_HEALTH_IMP_2" localSheetId="2">'Pt 3 Expense Allocation'!$A$110</definedName>
    <definedName name="HIT_EXP_RELATED_TO_HEALTH_IMP_3" localSheetId="2">'Pt 3 Expense Allocation'!$A$111</definedName>
    <definedName name="HIT_EXP_RELATED_TO_HEALTH_IMP_4" localSheetId="2">'Pt 3 Expense Allocation'!$A$112</definedName>
    <definedName name="HIT_EXP_RELATED_TO_HEALTH_IMP_5" localSheetId="2">'Pt 3 Expense Allocation'!$A$113</definedName>
    <definedName name="HIT_EXP_RELATED_TO_HEALTH_IMP_6" localSheetId="2">'Pt 3 Expense Allocation'!$A$114</definedName>
    <definedName name="HIT_EXP_RELATED_TO_HEALTH_IMP_7" localSheetId="2">'Pt 3 Expense Allocation'!$A$115</definedName>
    <definedName name="HIT_EXP_RELATED_TO_HEALTH_IMP_8" localSheetId="2">'Pt 3 Expense Allocation'!$A$116</definedName>
    <definedName name="HIT_EXP_RELATED_TO_HEALTH_IMP_9" localSheetId="2">'Pt 3 Expense Allocation'!$A$117</definedName>
    <definedName name="HITER_TO_HEALTH_IMPROVEMENT" localSheetId="0">'Pt 1 Summary of Data'!$A$56</definedName>
    <definedName name="ICD_10_IMPLEMENTATION_EXP_1" localSheetId="2">'Pt 3 Expense Allocation'!$A$209</definedName>
    <definedName name="ICD_10_IMPLEMENTATION_EXP_10" localSheetId="2">'Pt 3 Expense Allocation'!$A$218</definedName>
    <definedName name="ICD_10_IMPLEMENTATION_EXP_2" localSheetId="2">'Pt 3 Expense Allocation'!$A$210</definedName>
    <definedName name="ICD_10_IMPLEMENTATION_EXP_3" localSheetId="2">'Pt 3 Expense Allocation'!$A$211</definedName>
    <definedName name="ICD_10_IMPLEMENTATION_EXP_4" localSheetId="2">'Pt 3 Expense Allocation'!$A$212</definedName>
    <definedName name="ICD_10_IMPLEMENTATION_EXP_5" localSheetId="2">'Pt 3 Expense Allocation'!$A$213</definedName>
    <definedName name="ICD_10_IMPLEMENTATION_EXP_6" localSheetId="2">'Pt 3 Expense Allocation'!$A$214</definedName>
    <definedName name="ICD_10_IMPLEMENTATION_EXP_7" localSheetId="2">'Pt 3 Expense Allocation'!$A$215</definedName>
    <definedName name="ICD_10_IMPLEMENTATION_EXP_8" localSheetId="2">'Pt 3 Expense Allocation'!$A$216</definedName>
    <definedName name="ICD_10_IMPLEMENTATION_EXP_9" localSheetId="2">'Pt 3 Expense Allocation'!$A$217</definedName>
    <definedName name="ICD10_IMPLEMENTATION_EXPENSES" localSheetId="0">'Pt 1 Summary of Data'!$A$69</definedName>
    <definedName name="IMP_PAT_SAFETY_REDUCE_MED_ERR_1" localSheetId="2">'Pt 3 Expense Allocation'!$A$87</definedName>
    <definedName name="IMP_PAT_SAFETY_REDUCE_MED_ERR_10" localSheetId="2">'Pt 3 Expense Allocation'!$A$96</definedName>
    <definedName name="IMP_PAT_SAFETY_REDUCE_MED_ERR_2" localSheetId="2">'Pt 3 Expense Allocation'!$A$88</definedName>
    <definedName name="IMP_PAT_SAFETY_REDUCE_MED_ERR_3" localSheetId="2">'Pt 3 Expense Allocation'!$A$89</definedName>
    <definedName name="IMP_PAT_SAFETY_REDUCE_MED_ERR_4" localSheetId="2">'Pt 3 Expense Allocation'!$A$90</definedName>
    <definedName name="IMP_PAT_SAFETY_REDUCE_MED_ERR_5" localSheetId="2">'Pt 3 Expense Allocation'!$A$91</definedName>
    <definedName name="IMP_PAT_SAFETY_REDUCE_MED_ERR_6" localSheetId="2">'Pt 3 Expense Allocation'!$A$92</definedName>
    <definedName name="IMP_PAT_SAFETY_REDUCE_MED_ERR_7" localSheetId="2">'Pt 3 Expense Allocation'!$A$93</definedName>
    <definedName name="IMP_PAT_SAFETY_REDUCE_MED_ERR_8" localSheetId="2">'Pt 3 Expense Allocation'!$A$94</definedName>
    <definedName name="IMP_PAT_SAFETY_REDUCE_MED_ERR_9" localSheetId="2">'Pt 3 Expense Allocation'!$A$95</definedName>
    <definedName name="IMP_PAT_SAFETY_REDUCE_MED_ERRS" localSheetId="0">'Pt 1 Summary of Data'!$A$54</definedName>
    <definedName name="IMPROVE_HEALTH_OUTCOMES" localSheetId="0">'Pt 1 Summary of Data'!$A$52</definedName>
    <definedName name="IMPROVE_HEALTH_OUTCOMES_1" localSheetId="2">'Pt 3 Expense Allocation'!$A$65</definedName>
    <definedName name="IMPROVE_HEALTH_OUTCOMES_10" localSheetId="2">'Pt 3 Expense Allocation'!$A$74</definedName>
    <definedName name="IMPROVE_HEALTH_OUTCOMES_2" localSheetId="2">'Pt 3 Expense Allocation'!$A$66</definedName>
    <definedName name="IMPROVE_HEALTH_OUTCOMES_3" localSheetId="2">'Pt 3 Expense Allocation'!$A$67</definedName>
    <definedName name="IMPROVE_HEALTH_OUTCOMES_4" localSheetId="2">'Pt 3 Expense Allocation'!$A$68</definedName>
    <definedName name="IMPROVE_HEALTH_OUTCOMES_5" localSheetId="2">'Pt 3 Expense Allocation'!$A$69</definedName>
    <definedName name="IMPROVE_HEALTH_OUTCOMES_6" localSheetId="2">'Pt 3 Expense Allocation'!$A$70</definedName>
    <definedName name="IMPROVE_HEALTH_OUTCOMES_7" localSheetId="2">'Pt 3 Expense Allocation'!$A$71</definedName>
    <definedName name="IMPROVE_HEALTH_OUTCOMES_8" localSheetId="2">'Pt 3 Expense Allocation'!$A$72</definedName>
    <definedName name="IMPROVE_HEALTH_OUTCOMES_9" localSheetId="2">'Pt 3 Expense Allocation'!$A$73</definedName>
    <definedName name="INC_FROM_FEES_OF_UNINS_PLANS" localSheetId="0">'Pt 1 Summary of Data'!$A$71</definedName>
    <definedName name="INCURRED_CLAIMS_1" localSheetId="2">'Pt 3 Expense Allocation'!$A$14</definedName>
    <definedName name="INCURRED_CLAIMS_10" localSheetId="2">'Pt 3 Expense Allocation'!$A$23</definedName>
    <definedName name="INCURRED_CLAIMS_11" localSheetId="2">'Pt 3 Expense Allocation'!$A$24</definedName>
    <definedName name="INCURRED_CLAIMS_12" localSheetId="2">'Pt 3 Expense Allocation'!$A$25</definedName>
    <definedName name="INCURRED_CLAIMS_13" localSheetId="2">'Pt 3 Expense Allocation'!$A$26</definedName>
    <definedName name="INCURRED_CLAIMS_14" localSheetId="2">'Pt 3 Expense Allocation'!$A$27</definedName>
    <definedName name="INCURRED_CLAIMS_15" localSheetId="2">'Pt 3 Expense Allocation'!$A$28</definedName>
    <definedName name="INCURRED_CLAIMS_16" localSheetId="2">'Pt 3 Expense Allocation'!$A$29</definedName>
    <definedName name="INCURRED_CLAIMS_17" localSheetId="2">'Pt 3 Expense Allocation'!$A$30</definedName>
    <definedName name="INCURRED_CLAIMS_18" localSheetId="2">'Pt 3 Expense Allocation'!$A$31</definedName>
    <definedName name="INCURRED_CLAIMS_19" localSheetId="2">'Pt 3 Expense Allocation'!$A$32</definedName>
    <definedName name="INCURRED_CLAIMS_2" localSheetId="2">'Pt 3 Expense Allocation'!$A$15</definedName>
    <definedName name="INCURRED_CLAIMS_20" localSheetId="2">'Pt 3 Expense Allocation'!$A$33</definedName>
    <definedName name="INCURRED_CLAIMS_3" localSheetId="2">'Pt 3 Expense Allocation'!$A$16</definedName>
    <definedName name="INCURRED_CLAIMS_4" localSheetId="2">'Pt 3 Expense Allocation'!$A$17</definedName>
    <definedName name="INCURRED_CLAIMS_5" localSheetId="2">'Pt 3 Expense Allocation'!$A$18</definedName>
    <definedName name="INCURRED_CLAIMS_6" localSheetId="2">'Pt 3 Expense Allocation'!$A$19</definedName>
    <definedName name="INCURRED_CLAIMS_7" localSheetId="2">'Pt 3 Expense Allocation'!$A$20</definedName>
    <definedName name="INCURRED_CLAIMS_8" localSheetId="2">'Pt 3 Expense Allocation'!$A$21</definedName>
    <definedName name="INCURRED_CLAIMS_9" localSheetId="2">'Pt 3 Expense Allocation'!$A$22</definedName>
    <definedName name="IS_NEW" localSheetId="2">'Pt 3 Expense Allocation'!$C$12</definedName>
    <definedName name="ISSUER_ID" localSheetId="0">'Pt 1 Summary of Data'!$I$8</definedName>
    <definedName name="LIFE_YEARS_TO_DETERMINE_CRED" localSheetId="3">'Pt 4 MLR and Rebate Calculation'!$A$28</definedName>
    <definedName name="MEMBER_MONTHS" localSheetId="0">'Pt 1 Summary of Data'!$A$76</definedName>
    <definedName name="MERGE_MARKETS_IND_SMALL_GRP" localSheetId="0">'Pt 1 Summary of Data'!$L$8</definedName>
    <definedName name="MINI_MED_INDIVIDUAL" localSheetId="4">'Pt 5 Rebate Disbursement'!$G$12</definedName>
    <definedName name="MINI_MED_INDIVIDUAL_CY" localSheetId="3">'Pt 4 MLR and Rebate Calculation'!$S$13</definedName>
    <definedName name="MINI_MED_INDIVIDUAL_DUAL_CONT" localSheetId="0">'Pt 1 Summary of Data'!$W$18</definedName>
    <definedName name="MINI_MED_INDIVIDUAL_DUAL_CONT" localSheetId="1">'Pt 2 Premium and Claims'!$W$18</definedName>
    <definedName name="MINI_MED_INDIVIDUAL_PY1" localSheetId="3">'Pt 4 MLR and Rebate Calculation'!$R$13</definedName>
    <definedName name="MINI_MED_INDIVIDUAL_PY2" localSheetId="3">'Pt 4 MLR and Rebate Calculation'!$Q$13</definedName>
    <definedName name="MINI_MED_INDIVIDUAL_Q1" localSheetId="0">'Pt 1 Summary of Data'!$V$18</definedName>
    <definedName name="MINI_MED_INDIVIDUAL_Q1" localSheetId="1">'Pt 2 Premium and Claims'!$V$18</definedName>
    <definedName name="MINI_MED_INDIVIDUAL_TOTAL" localSheetId="3">'Pt 4 MLR and Rebate Calculation'!$T$13</definedName>
    <definedName name="MINI_MED_INDIVIDUAL_YEARLY" localSheetId="0">'Pt 1 Summary of Data'!$U$18</definedName>
    <definedName name="MINI_MED_INDIVIDUAL_YEARLY" localSheetId="1">'Pt 2 Premium and Claims'!$U$18</definedName>
    <definedName name="MINI_MED_LARGE_GROUP" localSheetId="4">'Pt 5 Rebate Disbursement'!$I$12</definedName>
    <definedName name="MINI_MED_LARGE_GROUP_CY" localSheetId="3">'Pt 4 MLR and Rebate Calculation'!$AA$13</definedName>
    <definedName name="MINI_MED_LARGE_GROUP_DUAL_CONT" localSheetId="0">'Pt 1 Summary of Data'!$AC$18</definedName>
    <definedName name="MINI_MED_LARGE_GROUP_DUAL_CONT" localSheetId="1">'Pt 2 Premium and Claims'!$AC$18</definedName>
    <definedName name="MINI_MED_LARGE_GROUP_PY1" localSheetId="3">'Pt 4 MLR and Rebate Calculation'!$Z$13</definedName>
    <definedName name="MINI_MED_LARGE_GROUP_PY2" localSheetId="3">'Pt 4 MLR and Rebate Calculation'!$Y$13</definedName>
    <definedName name="MINI_MED_LARGE_GROUP_Q1" localSheetId="0">'Pt 1 Summary of Data'!$AB$18</definedName>
    <definedName name="MINI_MED_LARGE_GROUP_Q1" localSheetId="1">'Pt 2 Premium and Claims'!$AB$18</definedName>
    <definedName name="MINI_MED_LARGE_GROUP_TOTAL" localSheetId="3">'Pt 4 MLR and Rebate Calculation'!$AB$13</definedName>
    <definedName name="MINI_MED_LARGE_GROUP_YEARLY" localSheetId="0">'Pt 1 Summary of Data'!$AA$18</definedName>
    <definedName name="MINI_MED_LARGE_GROUP_YEARLY" localSheetId="1">'Pt 2 Premium and Claims'!$AA$18</definedName>
    <definedName name="MINI_MED_SMALL_GROUP" localSheetId="4">'Pt 5 Rebate Disbursement'!$H$12</definedName>
    <definedName name="MINI_MED_SMALL_GROUP_CY" localSheetId="3">'Pt 4 MLR and Rebate Calculation'!$W$13</definedName>
    <definedName name="MINI_MED_SMALL_GROUP_DUAL_CONT" localSheetId="0">'Pt 1 Summary of Data'!$Z$18</definedName>
    <definedName name="MINI_MED_SMALL_GROUP_DUAL_CONT" localSheetId="1">'Pt 2 Premium and Claims'!$Z$18</definedName>
    <definedName name="MINI_MED_SMALL_GROUP_PY1" localSheetId="3">'Pt 4 MLR and Rebate Calculation'!$V$13</definedName>
    <definedName name="MINI_MED_SMALL_GROUP_PY2" localSheetId="3">'Pt 4 MLR and Rebate Calculation'!$U$13</definedName>
    <definedName name="MINI_MED_SMALL_GROUP_Q1" localSheetId="0">'Pt 1 Summary of Data'!$Y$18</definedName>
    <definedName name="MINI_MED_SMALL_GROUP_Q1" localSheetId="1">'Pt 2 Premium and Claims'!$Y$18</definedName>
    <definedName name="MINI_MED_SMALL_GROUP_TOTAL" localSheetId="3">'Pt 4 MLR and Rebate Calculation'!$X$13</definedName>
    <definedName name="MINI_MED_SMALL_GROUP_YEARLY" localSheetId="0">'Pt 1 Summary of Data'!$X$18</definedName>
    <definedName name="MINI_MED_SMALL_GROUP_YEARLY" localSheetId="1">'Pt 2 Premium and Claims'!$X$18</definedName>
    <definedName name="MLR_DENOMINATOR" localSheetId="3">'Pt 4 MLR and Rebate Calculation'!$A$25</definedName>
    <definedName name="MLR_NUMERATOR" localSheetId="3">'Pt 4 MLR and Rebate Calculation'!$A$19</definedName>
    <definedName name="MLR_NUMERATOR_MINI_MED_EXPAT" localSheetId="3">'Pt 4 MLR and Rebate Calculation'!$A$20</definedName>
    <definedName name="MLR_REBATES_PAID_BASED_EXP" localSheetId="3">'Pt 4 MLR and Rebate Calculation'!$A$18</definedName>
    <definedName name="MLR_STANDARD" localSheetId="3">'Pt 4 MLR and Rebate Calculation'!$A$42</definedName>
    <definedName name="MLR_XLS_Key" localSheetId="0">'Pt 1 Summary of Data'!$A$3</definedName>
    <definedName name="MLR_XLS_Key_Final" localSheetId="0">'Pt 1 Summary of Data'!$A$4</definedName>
    <definedName name="NAIC_COMPANY_CODE" localSheetId="0">'Pt 1 Summary of Data'!$F$12</definedName>
    <definedName name="NAIC_GROUP_CODE" localSheetId="0">'Pt 1 Summary of Data'!$F$10</definedName>
    <definedName name="NAME_OF_AFFILIATE_ENTITY" localSheetId="5">'Pt 6 Additional Responses'!$B$15</definedName>
    <definedName name="NET_ASSUMED_CEDED_REINS_PREM" localSheetId="0">'Pt 1 Summary of Data'!$A$23</definedName>
    <definedName name="NET_ASSUMED_LESS_CEDED_CLM_INC" localSheetId="0">'Pt 1 Summary of Data'!$A$32</definedName>
    <definedName name="NET_INVESTMENT_AND_OTHER_GAIN" localSheetId="0">'Pt 1 Summary of Data'!$A$80</definedName>
    <definedName name="NO_OF_POL_HOLDS_REB_DE_MINIMIS" localSheetId="4">'Pt 5 Rebate Disbursement'!$A$18</definedName>
    <definedName name="NO_OF_POLICIES_CERTS" localSheetId="4">'Pt 5 Rebate Disbursement'!$A$13</definedName>
    <definedName name="NO_OF_POLICYHOLDERS_OWN_A_REB" localSheetId="4">'Pt 5 Rebate Disbursement'!$A$16</definedName>
    <definedName name="NO_OF_SUBSCRIBERS_OWED_A_REB" localSheetId="4">'Pt 5 Rebate Disbursement'!$A$17</definedName>
    <definedName name="NO_RECEIVE_PREMIUM_CREDIT" localSheetId="4">'Pt 5 Rebate Disbursement'!$A$19</definedName>
    <definedName name="NOT_FOR_PROFIT" localSheetId="0">'Pt 1 Summary of Data'!$L$10</definedName>
    <definedName name="NUMBER_OF_COVERED_LIVES" localSheetId="0">'Pt 1 Summary of Data'!$A$74</definedName>
    <definedName name="NUMBER_OF_GROUPS" localSheetId="0">'Pt 1 Summary of Data'!$A$75</definedName>
    <definedName name="NUMBER_OF_LIFE_YEARS" localSheetId="0">'Pt 1 Summary of Data'!$A$77</definedName>
    <definedName name="NUMBER_OF_POLICIES_CERTIFICATES" localSheetId="0">'Pt 1 Summary of Data'!$A$73</definedName>
    <definedName name="OTH_ADJ_DUE_TO_MLR_CALC_CLM_INC" localSheetId="0">'Pt 1 Summary of Data'!$A$33</definedName>
    <definedName name="OTH_ADJ_MLR_CALC_PREMIUM" localSheetId="0">'Pt 1 Summary of Data'!$A$24</definedName>
    <definedName name="OTH_GEN_AND_ADM_EXPENSES_1" localSheetId="2">'Pt 3 Expense Allocation'!$A$187</definedName>
    <definedName name="OTH_GEN_AND_ADM_EXPENSES_10" localSheetId="2">'Pt 3 Expense Allocation'!$A$196</definedName>
    <definedName name="OTH_GEN_AND_ADM_EXPENSES_2" localSheetId="2">'Pt 3 Expense Allocation'!$A$188</definedName>
    <definedName name="OTH_GEN_AND_ADM_EXPENSES_3" localSheetId="2">'Pt 3 Expense Allocation'!$A$189</definedName>
    <definedName name="OTH_GEN_AND_ADM_EXPENSES_4" localSheetId="2">'Pt 3 Expense Allocation'!$A$190</definedName>
    <definedName name="OTH_GEN_AND_ADM_EXPENSES_5" localSheetId="2">'Pt 3 Expense Allocation'!$A$191</definedName>
    <definedName name="OTH_GEN_AND_ADM_EXPENSES_6" localSheetId="2">'Pt 3 Expense Allocation'!$A$192</definedName>
    <definedName name="OTH_GEN_AND_ADM_EXPENSES_7" localSheetId="2">'Pt 3 Expense Allocation'!$A$193</definedName>
    <definedName name="OTH_GEN_AND_ADM_EXPENSES_8" localSheetId="2">'Pt 3 Expense Allocation'!$A$194</definedName>
    <definedName name="OTH_GEN_AND_ADM_EXPENSES_9" localSheetId="2">'Pt 3 Expense Allocation'!$A$195</definedName>
    <definedName name="OTHER_FED_TAXES_AND_ASSESSMENTS" localSheetId="0">'Pt 1 Summary of Data'!$A$44</definedName>
    <definedName name="OTHER_GENERAL_AND_ADM_EXPENSES" localSheetId="0">'Pt 1 Summary of Data'!$A$67</definedName>
    <definedName name="OTHER_HEALTH_BUSINESS_YEARLY" localSheetId="0">'Pt 1 Summary of Data'!$AT$18</definedName>
    <definedName name="OTHER_HEALTH_BUSINESS_YEARLY" localSheetId="1">'Pt 2 Premium and Claims'!$AT$18</definedName>
    <definedName name="OTHER_TAXES_1" localSheetId="2">'Pt 3 Expense Allocation'!$A$176</definedName>
    <definedName name="OTHER_TAXES_10" localSheetId="2">'Pt 3 Expense Allocation'!$A$185</definedName>
    <definedName name="OTHER_TAXES_2" localSheetId="2">'Pt 3 Expense Allocation'!$A$177</definedName>
    <definedName name="OTHER_TAXES_3" localSheetId="2">'Pt 3 Expense Allocation'!$A$178</definedName>
    <definedName name="OTHER_TAXES_4" localSheetId="2">'Pt 3 Expense Allocation'!$A$179</definedName>
    <definedName name="OTHER_TAXES_5" localSheetId="2">'Pt 3 Expense Allocation'!$A$180</definedName>
    <definedName name="OTHER_TAXES_6" localSheetId="2">'Pt 3 Expense Allocation'!$A$181</definedName>
    <definedName name="OTHER_TAXES_7" localSheetId="2">'Pt 3 Expense Allocation'!$A$182</definedName>
    <definedName name="OTHER_TAXES_8" localSheetId="2">'Pt 3 Expense Allocation'!$A$183</definedName>
    <definedName name="OTHER_TAXES_9" localSheetId="2">'Pt 3 Expense Allocation'!$A$184</definedName>
    <definedName name="PAID_MED_INC_POOLS_BON_CURR_YR" localSheetId="1">'Pt 2 Premium and Claims'!$A$57</definedName>
    <definedName name="PCORI_FEE" localSheetId="0">'Pt 1 Summary of Data'!$A$43</definedName>
    <definedName name="PERCENT_NOTICES_SENT_TIMELY_GRP" localSheetId="4">'Pt 5 Rebate Disbursement'!$A$31</definedName>
    <definedName name="PERCENT_NOTICES_SENT_TIMELY_IND" localSheetId="4">'Pt 5 Rebate Disbursement'!$A$30</definedName>
    <definedName name="PERCENT_REBATES_PAID_TIMELY_GRP" localSheetId="4">'Pt 5 Rebate Disbursement'!$A$33</definedName>
    <definedName name="PERCENT_REBATES_PAID_TIMELY_IND" localSheetId="4">'Pt 5 Rebate Disbursement'!$A$32</definedName>
    <definedName name="PHARMACEUTICAL_REBATES" localSheetId="0">'Pt 1 Summary of Data'!$A$30</definedName>
    <definedName name="PRE_GROUP_CONVERSION_CHARGES" localSheetId="1">'Pt 2 Premium and Claims'!$A$29</definedName>
    <definedName name="PRE_RES_EXP_RAT_REF_CURR_YR" localSheetId="1">'Pt 2 Premium and Claims'!$A$26</definedName>
    <definedName name="PRE_RES_EXP_RAT_REF_PRIOR_YR" localSheetId="1">'Pt 2 Premium and Claims'!$A$27</definedName>
    <definedName name="PRELIMINARY_MLR" localSheetId="3">'Pt 4 MLR and Rebate Calculation'!$A$36</definedName>
    <definedName name="PRELIMINARY_MLR_MINI_MED_EXPAT" localSheetId="3">'Pt 4 MLR and Rebate Calculation'!$A$37</definedName>
    <definedName name="PREM_ASSUMED_UNDER_100_REINS" localSheetId="1">'Pt 2 Premium and Claims'!$A$31</definedName>
    <definedName name="PREM_CEDED_UNDER_100_REINS" localSheetId="1">'Pt 2 Premium and Claims'!$A$30</definedName>
    <definedName name="PREMIUM_BALANCES_WRITTEN_OFF" localSheetId="1">'Pt 2 Premium and Claims'!$A$28</definedName>
    <definedName name="PREMIUM_EARNED_INCLUDING_FSHRP" localSheetId="3">'Pt 4 MLR and Rebate Calculation'!$A$23</definedName>
    <definedName name="PRESCRIPTION_DRUGS" localSheetId="0">'Pt 1 Summary of Data'!$A$29</definedName>
    <definedName name="_xlnm.Print_Area" localSheetId="6">Attestation!$A$1:$N$25</definedName>
    <definedName name="_xlnm.Print_Area" localSheetId="0">'Pt 1 Summary of Data'!$F$19:$AV$87</definedName>
    <definedName name="_xlnm.Print_Area" localSheetId="1">'Pt 2 Premium and Claims'!$F$19:$AV$77</definedName>
    <definedName name="_xlnm.Print_Area" localSheetId="2">'Pt 3 Expense Allocation'!$B$1:$L$225</definedName>
    <definedName name="_xlnm.Print_Area" localSheetId="3">'Pt 4 MLR and Rebate Calculation'!$E$14:$AN$65</definedName>
    <definedName name="_xlnm.Print_Area" localSheetId="4">'Pt 5 Rebate Disbursement'!$C$13:$L$43</definedName>
    <definedName name="_xlnm.Print_Area" localSheetId="5">'Pt 6 Additional Responses'!$B$1:$K$79</definedName>
    <definedName name="_xlnm.Print_Titles" localSheetId="0">'Pt 1 Summary of Data'!$B:$E,'Pt 1 Summary of Data'!$1:$18</definedName>
    <definedName name="_xlnm.Print_Titles" localSheetId="1">'Pt 2 Premium and Claims'!$B:$E,'Pt 2 Premium and Claims'!$1:$18</definedName>
    <definedName name="_xlnm.Print_Titles" localSheetId="2">'Pt 3 Expense Allocation'!$1:$12</definedName>
    <definedName name="_xlnm.Print_Titles" localSheetId="3">'Pt 4 MLR and Rebate Calculation'!$B:$D,'Pt 4 MLR and Rebate Calculation'!$1:$13</definedName>
    <definedName name="_xlnm.Print_Titles" localSheetId="4">'Pt 5 Rebate Disbursement'!$B:$C,'Pt 5 Rebate Disbursement'!$1:$12</definedName>
    <definedName name="_xlnm.Print_Titles" localSheetId="5">'Pt 6 Additional Responses'!$1:$9</definedName>
    <definedName name="QUALITY_IMPROVEMENT_EXPENSES" localSheetId="3">'Pt 4 MLR and Rebate Calculation'!$A$17</definedName>
    <definedName name="REBATE_AMT_CREDIBILITY_ADJ_MLR" localSheetId="3">'Pt 4 MLR and Rebate Calculation'!$A$45</definedName>
    <definedName name="REBATES_PAID" localSheetId="0">'Pt 1 Summary of Data'!$A$34</definedName>
    <definedName name="REG_AUTHORITY_LIC_FEES_1" localSheetId="2">'Pt 3 Expense Allocation'!$A$57</definedName>
    <definedName name="REG_AUTHORITY_LIC_FEES_2" localSheetId="2">'Pt 3 Expense Allocation'!$A$58</definedName>
    <definedName name="REG_AUTHORITY_LIC_FEES_3" localSheetId="2">'Pt 3 Expense Allocation'!$A$59</definedName>
    <definedName name="REG_AUTHORITY_LIC_FEES_4" localSheetId="2">'Pt 3 Expense Allocation'!$A$60</definedName>
    <definedName name="REG_AUTHORITY_LIC_FEES_5" localSheetId="2">'Pt 3 Expense Allocation'!$A$61</definedName>
    <definedName name="REG_AUTHORITY_LIC_FEES_6" localSheetId="2">'Pt 3 Expense Allocation'!$A$62</definedName>
    <definedName name="REG_AUTHORITY_LICENSES_AND_FEES" localSheetId="0">'Pt 1 Summary of Data'!$A$49</definedName>
    <definedName name="REPORTING_YEAR" localSheetId="0">'Pt 1 Summary of Data'!$L$12</definedName>
    <definedName name="RES_EXP_RAT_REFUNDS_CURR_YR" localSheetId="1">'Pt 2 Premium and Claims'!$A$53</definedName>
    <definedName name="RES_EXP_RAT_REFUNDS_PRIOR_YR" localSheetId="1">'Pt 2 Premium and Claims'!$A$55</definedName>
    <definedName name="RES_EXP_RAT_REFUNDS_Q1" localSheetId="1">'Pt 2 Premium and Claims'!$A$54</definedName>
    <definedName name="RISK_REVENUE" localSheetId="0">'Pt 1 Summary of Data'!$A$25</definedName>
    <definedName name="SHP_INDIVIDUAL" localSheetId="4">'Pt 5 Rebate Disbursement'!$L$12</definedName>
    <definedName name="SHP_INDIVIDUAL_CY" localSheetId="3">'Pt 4 MLR and Rebate Calculation'!$AM$13</definedName>
    <definedName name="SHP_INDIVIDUAL_DEFERRED_CY" localSheetId="0">'Pt 1 Summary of Data'!$AR$18</definedName>
    <definedName name="SHP_INDIVIDUAL_DEFERRED_CY" localSheetId="1">'Pt 2 Premium and Claims'!$AR$18</definedName>
    <definedName name="SHP_INDIVIDUAL_DEFERRED_PY" localSheetId="0">'Pt 1 Summary of Data'!$AQ$18</definedName>
    <definedName name="SHP_INDIVIDUAL_DEFERRED_PY" localSheetId="1">'Pt 2 Premium and Claims'!$AQ$18</definedName>
    <definedName name="SHP_INDIVIDUAL_DUAL_CONT" localSheetId="0">'Pt 1 Summary of Data'!$AP$18</definedName>
    <definedName name="SHP_INDIVIDUAL_DUAL_CONT" localSheetId="1">'Pt 2 Premium and Claims'!$AP$18</definedName>
    <definedName name="SHP_INDIVIDUAL_PY1" localSheetId="3">'Pt 4 MLR and Rebate Calculation'!$AL$13</definedName>
    <definedName name="SHP_INDIVIDUAL_PY2" localSheetId="3">'Pt 4 MLR and Rebate Calculation'!$AK$13</definedName>
    <definedName name="SHP_INDIVIDUAL_Q1" localSheetId="0">'Pt 1 Summary of Data'!$AO$18</definedName>
    <definedName name="SHP_INDIVIDUAL_Q1" localSheetId="1">'Pt 2 Premium and Claims'!$AO$18</definedName>
    <definedName name="SHP_INDIVIDUAL_TOTAL" localSheetId="3">'Pt 4 MLR and Rebate Calculation'!$AN$13</definedName>
    <definedName name="SHP_INDIVIDUAL_YEARLY" localSheetId="0">'Pt 1 Summary of Data'!$AN$18</definedName>
    <definedName name="SHP_INDIVIDUAL_YEARLY" localSheetId="1">'Pt 2 Premium and Claims'!$AN$18</definedName>
    <definedName name="STATE_HIGH_RISK_POOLS" localSheetId="0">'Pt 1 Summary of Data'!$A$22</definedName>
    <definedName name="STATE_INCOME_EXCISE_BUSINES_OTH" localSheetId="0">'Pt 1 Summary of Data'!$A$46</definedName>
    <definedName name="STATE_INS_PREM_OTH_TAXES_1" localSheetId="2">'Pt 3 Expense Allocation'!$A$43</definedName>
    <definedName name="STATE_INS_PREM_OTH_TAXES_2" localSheetId="2">'Pt 3 Expense Allocation'!$A$44</definedName>
    <definedName name="STATE_INS_PREM_OTH_TAXES_3" localSheetId="2">'Pt 3 Expense Allocation'!$A$45</definedName>
    <definedName name="STATE_INS_PREM_OTH_TAXES_4" localSheetId="2">'Pt 3 Expense Allocation'!$A$46</definedName>
    <definedName name="STATE_INS_PREM_OTH_TAXES_5" localSheetId="2">'Pt 3 Expense Allocation'!$A$47</definedName>
    <definedName name="STATE_INS_PREM_OTH_TAXES_6" localSheetId="2">'Pt 3 Expense Allocation'!$A$48</definedName>
    <definedName name="STATE_PREMIUM_TAXES" localSheetId="0">'Pt 1 Summary of Data'!$A$47</definedName>
    <definedName name="STATE_STOP_LOSS_MARKET" localSheetId="0">'Pt 1 Summary of Data'!$A$31</definedName>
    <definedName name="STATE_TAXES_ASSMTS_NOT_EXC_PREM" localSheetId="0">'Pt 1 Summary of Data'!$A$65</definedName>
    <definedName name="STATES_ONLY_LIST">Tables!$D$5:$D$62</definedName>
    <definedName name="TAX_RATE" localSheetId="5">'Pt 6 Additional Responses'!$C$12</definedName>
    <definedName name="TOTAL_AMOUNT_OF_REBATES" localSheetId="4">'Pt 5 Rebate Disbursement'!$A$22</definedName>
    <definedName name="TOTAL_DIRECT_PREMIUM_EARNED" localSheetId="0">'Pt 1 Summary of Data'!$A$20</definedName>
    <definedName name="TOTAL_FRAUD_REC_RED_PAID_CLAIMS" localSheetId="1">'Pt 2 Premium and Claims'!$A$69</definedName>
    <definedName name="TOTAL_FRAUD_REDUCTION_EXPENSE" localSheetId="1">'Pt 2 Premium and Claims'!$A$68</definedName>
    <definedName name="TOTAL_INCURRED_CLAIMS_PT1" localSheetId="0">'Pt 1 Summary of Data'!$A$28</definedName>
    <definedName name="TOTAL_INCURRED_CLAIMS_PT2" localSheetId="1">'Pt 2 Premium and Claims'!$A$66</definedName>
    <definedName name="TP_ADJ_INCURRED_CLAIMS_Q1" localSheetId="3">'Pt 4 MLR and Rebate Calculation'!$A$52</definedName>
    <definedName name="TP_COVERED_LIVES" localSheetId="3">'Pt 4 MLR and Rebate Calculation'!$A$57</definedName>
    <definedName name="TP_FED_STATE_TAXES_LIC_REG_FEE" localSheetId="3">'Pt 4 MLR and Rebate Calculation'!$A$55</definedName>
    <definedName name="TP_LIFE_YEARS" localSheetId="3">'Pt 4 MLR and Rebate Calculation'!$A$56</definedName>
    <definedName name="TP_MLR_NUMERATOR_ADJ" localSheetId="3">'Pt 4 MLR and Rebate Calculation'!#REF!</definedName>
    <definedName name="TP_PREMIUM_EARNED_INCLUD_FSHRP" localSheetId="3">'Pt 4 MLR and Rebate Calculation'!$A$54</definedName>
    <definedName name="TP_QUALITY_IMPROVEMENT_EXPENSE" localSheetId="3">'Pt 4 MLR and Rebate Calculation'!$A$53</definedName>
    <definedName name="UNEARNED_PREMIUM_CURRENT_YEAR" localSheetId="1">'Pt 2 Premium and Claims'!$A$22</definedName>
    <definedName name="UNEARNED_PREMIUM_PRIOR_YEAR" localSheetId="1">'Pt 2 Premium and Claims'!$A$21</definedName>
    <definedName name="UNINSURED_PLANS_YEARLY" localSheetId="0">'Pt 1 Summary of Data'!$AV$18</definedName>
    <definedName name="UNINSURED_PLANS_YEARLY" localSheetId="1">'Pt 2 Premium and Claims'!$AV$18</definedName>
    <definedName name="WELLNESS_AND_HEALTH_PROM_ACT_1" localSheetId="2">'Pt 3 Expense Allocation'!$A$98</definedName>
    <definedName name="WELLNESS_AND_HEALTH_PROM_ACT_10" localSheetId="2">'Pt 3 Expense Allocation'!$A$107</definedName>
    <definedName name="WELLNESS_AND_HEALTH_PROM_ACT_2" localSheetId="2">'Pt 3 Expense Allocation'!$A$99</definedName>
    <definedName name="WELLNESS_AND_HEALTH_PROM_ACT_3" localSheetId="2">'Pt 3 Expense Allocation'!$A$100</definedName>
    <definedName name="WELLNESS_AND_HEALTH_PROM_ACT_4" localSheetId="2">'Pt 3 Expense Allocation'!$A$101</definedName>
    <definedName name="WELLNESS_AND_HEALTH_PROM_ACT_5" localSheetId="2">'Pt 3 Expense Allocation'!$A$102</definedName>
    <definedName name="WELLNESS_AND_HEALTH_PROM_ACT_6" localSheetId="2">'Pt 3 Expense Allocation'!$A$103</definedName>
    <definedName name="WELLNESS_AND_HEALTH_PROM_ACT_7" localSheetId="2">'Pt 3 Expense Allocation'!$A$104</definedName>
    <definedName name="WELLNESS_AND_HEALTH_PROM_ACT_8" localSheetId="2">'Pt 3 Expense Allocation'!$A$105</definedName>
    <definedName name="WELLNESS_AND_HEALTH_PROM_ACT_9" localSheetId="2">'Pt 3 Expense Allocation'!$A$106</definedName>
    <definedName name="WELLNESS_AND_HEALTH_PROM_ACTS" localSheetId="0">'Pt 1 Summary of Data'!$A$55</definedName>
    <definedName name="YEARS_LIST">Tables!$F$6:$F$54</definedName>
    <definedName name="YES_NO_LIST">Tables!$H$5:$H$6</definedName>
  </definedNames>
  <calcPr calcId="145621"/>
</workbook>
</file>

<file path=xl/calcChain.xml><?xml version="1.0" encoding="utf-8"?>
<calcChain xmlns="http://schemas.openxmlformats.org/spreadsheetml/2006/main">
  <c r="K5" i="24" l="1"/>
  <c r="K9" i="24"/>
  <c r="J8" i="22"/>
  <c r="K8" i="16"/>
  <c r="L8" i="10"/>
  <c r="K8" i="8"/>
  <c r="K7" i="24"/>
  <c r="J6" i="22"/>
  <c r="K6" i="16"/>
  <c r="L6" i="10"/>
  <c r="K6" i="8"/>
  <c r="J4" i="22"/>
  <c r="K4" i="16"/>
  <c r="L4" i="10"/>
  <c r="K4" i="8"/>
  <c r="H9" i="24"/>
  <c r="G8" i="22"/>
  <c r="H8" i="16"/>
  <c r="I8" i="10"/>
  <c r="H8" i="8"/>
  <c r="H7" i="24"/>
  <c r="G6" i="22"/>
  <c r="H6" i="16"/>
  <c r="I6" i="10"/>
  <c r="H6" i="8"/>
  <c r="H5" i="24"/>
  <c r="G4" i="22"/>
  <c r="H4" i="16"/>
  <c r="I4" i="10"/>
  <c r="H4" i="8"/>
  <c r="E11" i="24"/>
  <c r="D8" i="22"/>
  <c r="E8" i="16"/>
  <c r="F8" i="10"/>
  <c r="E8" i="8"/>
  <c r="E9" i="24"/>
  <c r="D6" i="22"/>
  <c r="E6" i="16"/>
  <c r="F6" i="10"/>
  <c r="E6" i="8"/>
  <c r="E7" i="24"/>
  <c r="D4" i="22"/>
  <c r="E4" i="16"/>
  <c r="F4" i="10"/>
  <c r="E4" i="8"/>
  <c r="E5" i="24"/>
  <c r="D2" i="22"/>
  <c r="E2" i="16"/>
  <c r="F2" i="10"/>
  <c r="E2" i="8"/>
  <c r="F10" i="18"/>
  <c r="F8" i="18"/>
  <c r="B11" i="24"/>
  <c r="B9" i="24"/>
  <c r="G2" i="22"/>
  <c r="H2" i="16"/>
  <c r="I2" i="10"/>
  <c r="H2" i="8"/>
  <c r="B5" i="24" l="1"/>
  <c r="B7" i="24"/>
  <c r="B8" i="22"/>
  <c r="B8" i="16"/>
  <c r="B8" i="10"/>
  <c r="B8" i="8"/>
  <c r="B6" i="22"/>
  <c r="B6" i="16"/>
  <c r="B6" i="10"/>
  <c r="L12" i="18" l="1"/>
  <c r="L10" i="18"/>
  <c r="L8" i="18"/>
  <c r="I12" i="18"/>
  <c r="I10" i="18"/>
  <c r="I8" i="18"/>
  <c r="F12" i="18"/>
  <c r="F6" i="18"/>
  <c r="D12" i="18"/>
  <c r="D10" i="18"/>
  <c r="D8" i="18"/>
  <c r="D6" i="18"/>
  <c r="B6" i="8" l="1"/>
  <c r="K2" i="8"/>
  <c r="L2" i="10"/>
  <c r="L6" i="18"/>
  <c r="K2" i="16"/>
  <c r="J2" i="22"/>
</calcChain>
</file>

<file path=xl/sharedStrings.xml><?xml version="1.0" encoding="utf-8"?>
<sst xmlns="http://schemas.openxmlformats.org/spreadsheetml/2006/main" count="719" uniqueCount="422">
  <si>
    <t>Department of Health and Human Services</t>
  </si>
  <si>
    <t>1.</t>
  </si>
  <si>
    <t>2.</t>
  </si>
  <si>
    <t>3.</t>
  </si>
  <si>
    <t>4.</t>
  </si>
  <si>
    <t>5.</t>
  </si>
  <si>
    <t>Income from fees of uninsured plans</t>
  </si>
  <si>
    <t>Number of covered lives</t>
  </si>
  <si>
    <t>Number of groups</t>
  </si>
  <si>
    <t>Claims</t>
  </si>
  <si>
    <t>Pt 2, Ln 2.2</t>
  </si>
  <si>
    <t>Pt 2, Ln 2.4</t>
  </si>
  <si>
    <t>Pt 2, Ln 2.6</t>
  </si>
  <si>
    <t>Pt 2, Ln 2.7</t>
  </si>
  <si>
    <t>Pt 2, Ln 2.13</t>
  </si>
  <si>
    <t>Pt 2, Ln 2.14</t>
  </si>
  <si>
    <t>Pt 1, Ln 2.3</t>
  </si>
  <si>
    <t>Pt 1, Ln 2.4</t>
  </si>
  <si>
    <t>Pt 2, Ln 1.1</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</si>
  <si>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</si>
  <si>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</si>
  <si>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</si>
  <si>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</si>
  <si>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</si>
  <si>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</si>
  <si>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</si>
  <si>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</si>
  <si>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</si>
  <si>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</si>
  <si>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</si>
  <si>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</si>
  <si>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</si>
  <si>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</si>
  <si>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</si>
  <si>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</si>
  <si>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</si>
  <si>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</si>
  <si>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</si>
  <si>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</si>
  <si>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</si>
  <si>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</si>
  <si>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CY</t>
  </si>
  <si>
    <t>Credibility Adjustment</t>
  </si>
  <si>
    <t>Individual</t>
  </si>
  <si>
    <t>Small Group</t>
  </si>
  <si>
    <t>Large Group</t>
  </si>
  <si>
    <t>Pt 2, Ln 2.11a</t>
  </si>
  <si>
    <t>Pt 2, Ln 2.11b</t>
  </si>
  <si>
    <t>Pt 2, Ln 2.11c</t>
  </si>
  <si>
    <t>Pt 2, Ln 2.12a</t>
  </si>
  <si>
    <t>Pt 2, Ln 2.12b</t>
  </si>
  <si>
    <t>Business in the State of:</t>
  </si>
  <si>
    <t>NAIC Group Code:</t>
  </si>
  <si>
    <t>PY2</t>
  </si>
  <si>
    <t>PY1</t>
  </si>
  <si>
    <t>Detailed Description of Expense Allocation Methods</t>
  </si>
  <si>
    <t>Deferred CY (Subtract)</t>
  </si>
  <si>
    <t>Pt 1, Ln 2.2</t>
  </si>
  <si>
    <t>Uninsured Plans</t>
  </si>
  <si>
    <t xml:space="preserve">  </t>
  </si>
  <si>
    <t>Improve patient safety and reduce medical errors</t>
  </si>
  <si>
    <t>Wellness and health promotion activities</t>
  </si>
  <si>
    <t>Pt 1, Ln 6.4</t>
  </si>
  <si>
    <t>Pt 1, Ln 14</t>
  </si>
  <si>
    <t>Pt 2, Ln 2.8</t>
  </si>
  <si>
    <t>NAIC Company Code:</t>
  </si>
  <si>
    <t>Pt 2, Ln 2.9</t>
  </si>
  <si>
    <t>2.10</t>
  </si>
  <si>
    <t>Aggregate 2% Rule</t>
  </si>
  <si>
    <t>Direct premium written</t>
  </si>
  <si>
    <t>Unearned premium prior year</t>
  </si>
  <si>
    <t>Premium balances written off</t>
  </si>
  <si>
    <t>Group conversion charges</t>
  </si>
  <si>
    <t>Direct contract reserves prior year</t>
  </si>
  <si>
    <t>All other claims adjustment expenses</t>
  </si>
  <si>
    <t>Direct sales salaries and benefits</t>
  </si>
  <si>
    <t>Agents and brokers fees and commissions</t>
  </si>
  <si>
    <t>Other general and administrative expenses</t>
  </si>
  <si>
    <t>Regulatory authority licenses and fees</t>
  </si>
  <si>
    <t>NAIC Supp. Health Care Exhibit Line</t>
  </si>
  <si>
    <t>Other taxes</t>
  </si>
  <si>
    <t>Description of Expense Element (by Type)</t>
  </si>
  <si>
    <t>Number of life-years</t>
  </si>
  <si>
    <t>Medical Loss Ratio Numerator</t>
  </si>
  <si>
    <t>Medical Loss Ratio Denominator</t>
  </si>
  <si>
    <t>Other Health Business</t>
  </si>
  <si>
    <t>Contingent benefit and lawsuit reserves</t>
  </si>
  <si>
    <t>Pt 2, Ln 1.5</t>
  </si>
  <si>
    <t>Pt 2, Ln 1.7</t>
  </si>
  <si>
    <t>Pt 3, Col 7, Ln 1.11/ 2.11/3.11/5.11/6.11</t>
  </si>
  <si>
    <t>Member months</t>
  </si>
  <si>
    <t>Preliminary MLR</t>
  </si>
  <si>
    <t>MLR standard</t>
  </si>
  <si>
    <t>Company Name:</t>
  </si>
  <si>
    <t>Direct claim liability prior year</t>
  </si>
  <si>
    <t>Direct claim reserves prior year</t>
  </si>
  <si>
    <t>Pt 2, Ln 2.10</t>
  </si>
  <si>
    <t>Pt 2, Ln 2.3</t>
  </si>
  <si>
    <t>Pt 2, Ln 2.5</t>
  </si>
  <si>
    <t>Pt 2, Ln 2.1</t>
  </si>
  <si>
    <t>Pt 1, Ln 1.1</t>
  </si>
  <si>
    <t>Pt 2, Ln 1.6</t>
  </si>
  <si>
    <t>Reserve for experience rating refunds (rate credits) prior year</t>
  </si>
  <si>
    <t>Experience rating refunds (rate credits) paid</t>
  </si>
  <si>
    <t>Government Program Plans</t>
  </si>
  <si>
    <t>NEW</t>
  </si>
  <si>
    <t>Premium</t>
  </si>
  <si>
    <t>Domiciliary State:</t>
  </si>
  <si>
    <t>Federal EIN :</t>
  </si>
  <si>
    <t>Address:</t>
  </si>
  <si>
    <t>Pt 1, Ln 1.11</t>
  </si>
  <si>
    <t>Not-For-Profit</t>
  </si>
  <si>
    <t>MLR Reporting Year:</t>
  </si>
  <si>
    <t>1.  Incurred Claims</t>
  </si>
  <si>
    <t>2.  Federal and State Taxes and Licensing or Regulatory Fees</t>
  </si>
  <si>
    <t>3.  Quality Improvement Expenses</t>
  </si>
  <si>
    <t>4.  Non-Claims costs</t>
  </si>
  <si>
    <t>Incurred medical incentive pool and bonuses</t>
  </si>
  <si>
    <t>DBA / Marketing Name:</t>
  </si>
  <si>
    <t>Pt 1, Ln 1.9</t>
  </si>
  <si>
    <t>Pt 1, Ln 1.10</t>
  </si>
  <si>
    <t>Risk revenue</t>
  </si>
  <si>
    <t>Rebates paid</t>
  </si>
  <si>
    <t>Fee-for-service and co-pay revenue (net of expenses)</t>
  </si>
  <si>
    <t>Pt 1, Ln 5.1</t>
  </si>
  <si>
    <t>Pt 1, Ln 5.2</t>
  </si>
  <si>
    <t>Pt 1, Ln 5.3</t>
  </si>
  <si>
    <t>Pt 1, Ln 5.4</t>
  </si>
  <si>
    <t>Pt 1, Ln 5.5</t>
  </si>
  <si>
    <t>Pt 1, Ln 5.6</t>
  </si>
  <si>
    <t>Improve health outcomes</t>
  </si>
  <si>
    <t>Number of policies/certificates</t>
  </si>
  <si>
    <t>Number of policyholders/subscribers owed rebates</t>
  </si>
  <si>
    <t>Issuer ID:</t>
  </si>
  <si>
    <t xml:space="preserve">Group Affiliation:  </t>
  </si>
  <si>
    <t>Health Insurance Coverage</t>
  </si>
  <si>
    <t>Unearned premium MLR Reporting year</t>
  </si>
  <si>
    <t>Deferred PY1 (Add)</t>
  </si>
  <si>
    <t>Direct claim liability</t>
  </si>
  <si>
    <t>Direct claim reserves</t>
  </si>
  <si>
    <t>Direct contract reserves</t>
  </si>
  <si>
    <t>Reserve for experience rating refunds (rate credits)</t>
  </si>
  <si>
    <t>Blended rate adjustment</t>
  </si>
  <si>
    <t>Reserve for experience rating refunds (rate credits) MLR Reporting year</t>
  </si>
  <si>
    <t>Part 4 - MLR and Rebate Calculation</t>
  </si>
  <si>
    <t>Total direct premium earned</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</si>
  <si>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</si>
  <si>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</si>
  <si>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</si>
  <si>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</si>
  <si>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</si>
  <si>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</si>
  <si>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</si>
  <si>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</si>
  <si>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</si>
  <si>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</si>
  <si>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</si>
  <si>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Pt 1, Ln 5.0</t>
  </si>
  <si>
    <t>4.f Other general and administrative expenses</t>
  </si>
  <si>
    <t>4.g Community benefit expenditures</t>
  </si>
  <si>
    <t>Name of Affiliate</t>
  </si>
  <si>
    <t>4.h ICD-10 implementation expenses</t>
  </si>
  <si>
    <t>Claims Paid</t>
  </si>
  <si>
    <t xml:space="preserve">Total </t>
  </si>
  <si>
    <t>Total</t>
  </si>
  <si>
    <t>Pt 1, Ln 1.6a</t>
  </si>
  <si>
    <t>Other adjustments due to MLR calculations – claims incurred</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</si>
  <si>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</si>
  <si>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</si>
  <si>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</si>
  <si>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</si>
  <si>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Adjusted incurred claims as reported on MLR Form for prior year(s)</t>
  </si>
  <si>
    <t>Pt 1, Ln 16a</t>
  </si>
  <si>
    <t>Pt 1, Ln 16</t>
  </si>
  <si>
    <t>Pt 1, Ln 10.4a</t>
  </si>
  <si>
    <t>Federal and State Taxes and Licensing or Regulatory Fees</t>
  </si>
  <si>
    <t xml:space="preserve">Non-Claims Costs </t>
  </si>
  <si>
    <t xml:space="preserve">Other Indicators or information </t>
  </si>
  <si>
    <t>2.6a Direct contract reserves 12/31 column</t>
  </si>
  <si>
    <t>2.6b Direct contract reserves 3/31, dual contract, deferred columns</t>
  </si>
  <si>
    <t xml:space="preserve">Total incurred claims </t>
  </si>
  <si>
    <t>State insurance, premium and other taxes incurred by the reporting issuer during the MLR reporting year (deductible from premium in MLR calculation)</t>
  </si>
  <si>
    <t>2.9b Reserves specific to the MLR reporting year through 3/31 of the following year</t>
  </si>
  <si>
    <t xml:space="preserve">MLR rebates paid based on 2011 or 2012 experience </t>
  </si>
  <si>
    <t xml:space="preserve">Premium earned including Federal and State high risk programs </t>
  </si>
  <si>
    <t>Federal and State taxes and licensing or regulatory fees</t>
  </si>
  <si>
    <t xml:space="preserve">MLR Denominator (Line 2.1 - Line 2.2) </t>
  </si>
  <si>
    <t xml:space="preserve">Base credibility factor </t>
  </si>
  <si>
    <t>Rebate Calculation</t>
  </si>
  <si>
    <t>MLR Calculation (for issuers with at least 1,000 life years in the Total column of Line 3.1)</t>
  </si>
  <si>
    <t>Federal high risk pools</t>
  </si>
  <si>
    <t>State high risk pools</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</si>
  <si>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</si>
  <si>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</si>
  <si>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</si>
  <si>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</si>
  <si>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</si>
  <si>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</si>
  <si>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</si>
  <si>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</si>
  <si>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</si>
  <si>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</si>
  <si>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</si>
  <si>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</si>
  <si>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DBA/Marketing Name:</t>
  </si>
  <si>
    <t>Not-for-Profit</t>
  </si>
  <si>
    <t>Attestation Statement</t>
  </si>
  <si>
    <t>____________________________ </t>
  </si>
  <si>
    <t>Chief Executive Officer/President</t>
  </si>
  <si>
    <t>____________________________  </t>
  </si>
  <si>
    <t>Chief Financial Officer</t>
  </si>
  <si>
    <t xml:space="preserve">Adjusted incurred claims as of 3/31 of the year following the MLR reporting year </t>
  </si>
  <si>
    <t>Activities to prevent hospital readmission</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</si>
  <si>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</si>
  <si>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</si>
  <si>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</si>
  <si>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</si>
  <si>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 xml:space="preserve">Health Care Quality Improvement Expenses Incurred </t>
  </si>
  <si>
    <t xml:space="preserve">Net investment income and other gain / (loss) </t>
  </si>
  <si>
    <t>Premium assumed under 100% reinsurance (informational only; already included in Line 1.1)</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</si>
  <si>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</si>
  <si>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</si>
  <si>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</si>
  <si>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</si>
  <si>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 xml:space="preserve">Net healthcare receivables </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</si>
  <si>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</si>
  <si>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</si>
  <si>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</si>
  <si>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</si>
  <si>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</si>
  <si>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Allowable fraud reduction expense (the smaller of Lines 2.17a or 2.17b)</t>
  </si>
  <si>
    <t>Name of Entity to whom business was sold or transferred</t>
  </si>
  <si>
    <t>2.8a Experience rating refunds, with all incurred dates, paid in the MLR reporting year</t>
  </si>
  <si>
    <t>2.1a  Claims paid during the MLR reporting year regardless of incurred date</t>
  </si>
  <si>
    <t>6.</t>
  </si>
  <si>
    <t>7.</t>
  </si>
  <si>
    <t>8.</t>
  </si>
  <si>
    <t>9.</t>
  </si>
  <si>
    <t>Premium ceded under 100% reinsurance (informational only; excluded from Line 1.1)</t>
  </si>
  <si>
    <t xml:space="preserve">2.c Community benefit expenditures </t>
  </si>
  <si>
    <t>3.a Improve health outcomes</t>
  </si>
  <si>
    <t>Credibility-adjusted MLR (Line 4.3)</t>
  </si>
  <si>
    <t>Credibility adjustment (Line 3.5, if applicable)</t>
  </si>
  <si>
    <t>Total amount of rebates</t>
  </si>
  <si>
    <t>A.M. Best Number:</t>
  </si>
  <si>
    <t>Net assumed less ceded reinsurance premium earned (exclude amounts already reported in Line 1.1)</t>
  </si>
  <si>
    <t>Other adjustments due to MLR calculations - premium</t>
  </si>
  <si>
    <t>Net assumed less ceded claims incurred (exclude amounts already reported in Line 2.1)</t>
  </si>
  <si>
    <t>Pt 1, Ln 6.5</t>
  </si>
  <si>
    <t>Part 1 - Summary of Data</t>
  </si>
  <si>
    <t>Part 2 - Premium and Claims</t>
  </si>
  <si>
    <t xml:space="preserve">Part 3 - Expense Allocation </t>
  </si>
  <si>
    <t xml:space="preserve">Part 5 - Rebate Disbursement </t>
  </si>
  <si>
    <t>Part 6 -  Additional Responses</t>
  </si>
  <si>
    <t>Cell Keys:</t>
  </si>
  <si>
    <t>Blank cells require input from issuer</t>
  </si>
  <si>
    <t>Pink cells require no data input - locked down</t>
  </si>
  <si>
    <t>Table 1</t>
  </si>
  <si>
    <t>Table 3</t>
  </si>
  <si>
    <t>Table 4</t>
  </si>
  <si>
    <t>Table 5</t>
  </si>
  <si>
    <t>Base Credibility Adjustment Factors</t>
  </si>
  <si>
    <t>State and Territory Names</t>
  </si>
  <si>
    <t>Reporting Years</t>
  </si>
  <si>
    <t>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</si>
  <si>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</si>
  <si>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</si>
  <si>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</si>
  <si>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</si>
  <si>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</si>
  <si>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</si>
  <si>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</si>
  <si>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</si>
  <si>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</si>
  <si>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</si>
  <si>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</si>
  <si>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</si>
  <si>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</si>
  <si>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</si>
  <si>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</si>
  <si>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Table 2</t>
  </si>
  <si>
    <t>Florida</t>
  </si>
  <si>
    <t>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</si>
  <si>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</si>
  <si>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</si>
  <si>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</si>
  <si>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</si>
  <si>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</si>
  <si>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</si>
  <si>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</si>
  <si>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</si>
  <si>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</si>
  <si>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</si>
  <si>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</si>
  <si>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</si>
  <si>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</si>
  <si>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</si>
  <si>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</si>
  <si>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</si>
  <si>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</si>
  <si>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</si>
  <si>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</si>
  <si>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</si>
  <si>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</si>
  <si>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</si>
  <si>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</si>
  <si>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</si>
  <si>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</si>
  <si>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</si>
  <si>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</si>
  <si>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</si>
  <si>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</si>
  <si>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</si>
  <si>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</si>
  <si>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</si>
  <si>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</si>
  <si>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</si>
  <si>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</si>
  <si>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</si>
  <si>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</si>
  <si>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</si>
  <si>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</si>
  <si>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</si>
  <si>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</si>
  <si>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</si>
  <si>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</si>
  <si>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</si>
  <si>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</si>
  <si>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</si>
  <si>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</si>
  <si>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</si>
  <si>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</si>
  <si>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3.a Total amount of rebates (from Part 4, Line 5.4)</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</si>
  <si>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</si>
  <si>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</si>
  <si>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</si>
  <si>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Blue cells require a calculation by the issuer</t>
  </si>
  <si>
    <t>Prescription drugs
(informational only; already included in total incurred claims above)</t>
  </si>
  <si>
    <t>Pharmaceutical rebates
(informational only; already excluded from total incurred claims above)</t>
  </si>
  <si>
    <t>State stop loss, market stabilization and claim/census based assessments
(informational only; already excluded from total incurred claims above)</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</si>
  <si>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</si>
  <si>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</si>
  <si>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Allowable Implementation ICD-10 expenses (not to exceed 0.3% of premium)</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</si>
  <si>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</si>
  <si>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</si>
  <si>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</si>
  <si>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Student Health Plans</t>
  </si>
  <si>
    <t xml:space="preserve">Individual </t>
  </si>
  <si>
    <t xml:space="preserve">Federal Tax Exempt </t>
  </si>
  <si>
    <t>Prior MLR year rebates</t>
  </si>
  <si>
    <t>4.b Total amount of rebates still owed for the previous MLR reporting year</t>
  </si>
  <si>
    <t>Allowable fraud reduction expenses (MLR Form Part 2, Line 2.17)</t>
  </si>
  <si>
    <t xml:space="preserve">Deductible factor </t>
  </si>
  <si>
    <t xml:space="preserve">Federal taxes and assessments incurred by the reporting issuer during the MLR reporting year </t>
  </si>
  <si>
    <t>Pt 1, Ln 1.6</t>
  </si>
  <si>
    <t>Pt 1, Ln 1.5</t>
  </si>
  <si>
    <t>2.11</t>
  </si>
  <si>
    <t xml:space="preserve">  3.1 a  Federal income taxes deductible from premium in MLR calculations </t>
  </si>
  <si>
    <t xml:space="preserve">  3.1 b  Patient Centered Outcomes Research Institute (PCORI) Fee </t>
  </si>
  <si>
    <t xml:space="preserve">  3.2 a   State income, excise, business, and other taxes</t>
  </si>
  <si>
    <t xml:space="preserve">  3.2 b   State premium taxes </t>
  </si>
  <si>
    <t xml:space="preserve">  3.2 c   Community benefit expenditures deductible from premium in MLR calculations</t>
  </si>
  <si>
    <t>Cost containment expenses not included in quality improvement expenses in Section 4</t>
  </si>
  <si>
    <t>4.1a  Preliminary MLR (Lines 1.5 / 2.3)</t>
  </si>
  <si>
    <t>Number of policies / certificates  (from Part 1, Line 7.1)</t>
  </si>
  <si>
    <t>Total as of 12/31/13</t>
  </si>
  <si>
    <t>Total as of 3/31/14</t>
  </si>
  <si>
    <t>Dual Contract (Included in 3/31/14)</t>
  </si>
  <si>
    <t xml:space="preserve">Improving Health Care Quality Expenses </t>
  </si>
  <si>
    <t>Mini-Med Plans</t>
  </si>
  <si>
    <t>Expatriate Plans</t>
  </si>
  <si>
    <r>
      <rPr>
        <b/>
        <sz val="11"/>
        <rFont val="Arial"/>
        <family val="2"/>
      </rPr>
      <t>Part 1</t>
    </r>
    <r>
      <rPr>
        <b/>
        <sz val="10"/>
        <rFont val="Arial"/>
        <family val="2"/>
      </rPr>
      <t xml:space="preserve"> 
NOTE: REFER TO MLR INSTRUCTIONS, FORMULAS RESOURCE AND TABLES RESOURCE FOR IMPORTANT INFORMATION ABOUT COMPLETING EACH COLUMN AND ROW.</t>
    </r>
  </si>
  <si>
    <t>Total as of 3/31/13</t>
  </si>
  <si>
    <t>Dual Contract (Included in 3/31/13)</t>
  </si>
  <si>
    <t>Total incurred claims (MLR Form Part 2, Line 2.16)</t>
  </si>
  <si>
    <t>Estimated rebates unpaid at the end of the previous MLR reporting year</t>
  </si>
  <si>
    <t>Estimated rebates unpaid at the end of the MLR reporting year</t>
  </si>
  <si>
    <t xml:space="preserve">  3.1 c  Other Federal Taxes (other than income tax) and assessments deductible from premium</t>
  </si>
  <si>
    <t>Health information technology expenses related to improving health care quality</t>
  </si>
  <si>
    <r>
      <t xml:space="preserve">5.5a   Taxes and assessments (exclude amounts reported in Section 3 or Line 10) </t>
    </r>
    <r>
      <rPr>
        <strike/>
        <sz val="10"/>
        <rFont val="Arial"/>
        <family val="2"/>
      </rPr>
      <t xml:space="preserve">
</t>
    </r>
  </si>
  <si>
    <t>5.5b   Fines and penalties of regulatory authorities (exclude amounts reported in Line 3.3)</t>
  </si>
  <si>
    <t>Community benefit expenditures (informational only; include amounts reported in Lines 3.2c and 5.6)</t>
  </si>
  <si>
    <t>ICD-10 implementation expenses (informational only; include amounts reported in Lines 4.6 and 5.6)</t>
  </si>
  <si>
    <t>Grand Total as of 12/31/12 for ALL markets in col. 1-43</t>
  </si>
  <si>
    <t xml:space="preserve">Other Federal income taxes (exclude taxes on Line 3.1a, 3.1b, and 3.1c) </t>
  </si>
  <si>
    <r>
      <rPr>
        <b/>
        <sz val="11"/>
        <rFont val="Arial"/>
        <family val="2"/>
      </rPr>
      <t>Part 2</t>
    </r>
    <r>
      <rPr>
        <b/>
        <sz val="10"/>
        <rFont val="Arial"/>
        <family val="2"/>
      </rPr>
      <t xml:space="preserve">
NOTE: REFER TO MLR INSTRUCTIONS, FORMULAS RESOURCE AND TABLES RESOURCE FOR IMPORTANT INFORMATION ABOUT COMPLETING EACH COLUMN AND ROW.</t>
    </r>
  </si>
  <si>
    <t>Premium:</t>
  </si>
  <si>
    <t>Claims:</t>
  </si>
  <si>
    <r>
      <rPr>
        <b/>
        <sz val="11"/>
        <rFont val="Arial"/>
        <family val="2"/>
      </rPr>
      <t>Part 4</t>
    </r>
    <r>
      <rPr>
        <b/>
        <sz val="10"/>
        <rFont val="Arial"/>
        <family val="2"/>
      </rPr>
      <t xml:space="preserve">
NOTE: REFER TO MLR INSTRUCTIONS, FORMULAS RESOURCE AND TABLES RESOURCE FOR IMPORTANT INFORMATION ABOUT COMPLETING EACH COLUMN AND ROW.</t>
    </r>
  </si>
  <si>
    <r>
      <t>Life-years</t>
    </r>
    <r>
      <rPr>
        <strike/>
        <sz val="10"/>
        <rFont val="Arial"/>
        <family val="2"/>
      </rPr>
      <t xml:space="preserve"> </t>
    </r>
  </si>
  <si>
    <t xml:space="preserve">Average deductible </t>
  </si>
  <si>
    <t xml:space="preserve">Credibility adjustment (Lines 3.2 x 3.4 (do not round)) </t>
  </si>
  <si>
    <t>4.1b  Preliminary MLR: Mini-Med and Student Health
 (Lines 1.6 / 2.3)</t>
  </si>
  <si>
    <r>
      <t xml:space="preserve">Credibility-adjusted MLR </t>
    </r>
    <r>
      <rPr>
        <sz val="10"/>
        <rFont val="Arial"/>
        <family val="2"/>
      </rPr>
      <t>(Lines 4.1a or 4.1b + 4.2)</t>
    </r>
  </si>
  <si>
    <t>Adjusted earned premium (Line 2.1 - 2.2 CY)</t>
  </si>
  <si>
    <r>
      <t xml:space="preserve">Rebate amount if credibility-adjusted MLR is less than MLR standard </t>
    </r>
    <r>
      <rPr>
        <sz val="10"/>
        <rFont val="Arial"/>
        <family val="2"/>
      </rPr>
      <t>(Lines (5.1 - 5.2) X 5.3)</t>
    </r>
  </si>
  <si>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</si>
  <si>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</si>
  <si>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</si>
  <si>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</si>
  <si>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</si>
  <si>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</si>
  <si>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</si>
  <si>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</si>
  <si>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</si>
  <si>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2013 Medical Loss Ratio Reporting Form</t>
  </si>
  <si>
    <t xml:space="preserve">MLR numerator </t>
  </si>
  <si>
    <t>MLR numerator Mini-Med and Student Health
(using adjustment factor).</t>
  </si>
  <si>
    <t>Merge Markets - Ind/SmGrp</t>
  </si>
  <si>
    <t>ACA assessments on non-calendar year policies (2013 only)</t>
  </si>
  <si>
    <t>6.1a  Deferred portion of 2013 premium collected for 2014 ACA 
         assessments or fees.</t>
  </si>
  <si>
    <t>6.1b  Total Federal and State taxes associated with the deferred premium 
         on Line 6.1a.</t>
  </si>
  <si>
    <t>Reserved for future use</t>
  </si>
  <si>
    <t>6.2a  Reserved for future use</t>
  </si>
  <si>
    <t>6.2b  Reserved for future use</t>
  </si>
  <si>
    <t>6.2c  Reserved for future use</t>
  </si>
  <si>
    <t>6.2d  Reserved for future use</t>
  </si>
  <si>
    <t>6.2e  Reserved for future use</t>
  </si>
  <si>
    <t>6.2f  Reserved for future use</t>
  </si>
  <si>
    <t>Optional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</si>
  <si>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</si>
  <si>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DISCLAIMER:  This document is being reviewed by the Office of Management and Budget and is not yet finalized.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</si>
</sst>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_(* #,##0.000_);_(* \(#,##0.000\);_(* &quot;-&quot;??_);_(@_)"/>
  </numFmts>
  <fonts count="31"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0"/>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8"/>
      <name val="Arial"/>
      <family val="2"/>
    </font>
    <font>
      <sz val="11"/>
      <color theme="1"/>
      <name val="Calibri"/>
      <family val="2"/>
      <scheme val="minor"/>
    </font>
    <font>
      <sz val="11"/>
      <name val="Calibri"/>
      <family val="2"/>
    </font>
    <font>
      <i/>
      <sz val="10"/>
      <name val="Arial"/>
      <family val="2"/>
    </font>
    <font>
      <b/>
      <sz val="11"/>
      <name val="Arial"/>
      <family val="2"/>
    </font>
    <font>
      <strike/>
      <sz val="10"/>
      <name val="Arial"/>
      <family val="2"/>
    </font>
    <font>
      <sz val="10"/>
      <color theme="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s>
  <borders count="1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hair">
        <color indexed="64"/>
      </right>
      <top/>
      <bottom/>
      <diagonal/>
    </border>
    <border>
      <left/>
      <right style="thin">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hair">
        <color indexed="64"/>
      </left>
      <right style="hair">
        <color indexed="64"/>
      </right>
      <top style="medium">
        <color indexed="64"/>
      </top>
      <bottom/>
      <diagonal/>
    </border>
    <border>
      <left/>
      <right style="medium">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right/>
      <top/>
      <bottom style="medium">
        <color indexed="64"/>
      </bottom>
      <diagonal/>
    </border>
    <border>
      <left style="hair">
        <color indexed="64"/>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right style="hair">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hair">
        <color indexed="64"/>
      </left>
      <right style="hair">
        <color indexed="64"/>
      </right>
      <top/>
      <bottom style="thin">
        <color indexed="64"/>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thin">
        <color indexed="64"/>
      </left>
      <right style="thin">
        <color indexed="64"/>
      </right>
      <top style="hair">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hair">
        <color indexed="64"/>
      </left>
      <right/>
      <top style="thin">
        <color indexed="64"/>
      </top>
      <bottom/>
      <diagonal/>
    </border>
    <border>
      <left style="thin">
        <color indexed="64"/>
      </left>
      <right/>
      <top/>
      <bottom style="medium">
        <color indexed="64"/>
      </bottom>
      <diagonal/>
    </border>
    <border>
      <left style="hair">
        <color indexed="64"/>
      </left>
      <right/>
      <top/>
      <bottom style="thin">
        <color indexed="64"/>
      </bottom>
      <diagonal/>
    </border>
    <border>
      <left style="hair">
        <color indexed="64"/>
      </left>
      <right/>
      <top/>
      <bottom style="medium">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hair">
        <color indexed="64"/>
      </bottom>
      <diagonal/>
    </border>
    <border>
      <left/>
      <right style="medium">
        <color indexed="64"/>
      </right>
      <top/>
      <bottom style="hair">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hair">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hair">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top style="thin">
        <color indexed="64"/>
      </top>
      <bottom style="hair">
        <color indexed="64"/>
      </bottom>
      <diagonal/>
    </border>
    <border>
      <left style="medium">
        <color indexed="64"/>
      </left>
      <right style="hair">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thin">
        <color indexed="64"/>
      </top>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hair">
        <color indexed="64"/>
      </right>
      <top style="medium">
        <color indexed="64"/>
      </top>
      <bottom/>
      <diagonal/>
    </border>
    <border>
      <left style="hair">
        <color indexed="64"/>
      </left>
      <right/>
      <top style="medium">
        <color indexed="64"/>
      </top>
      <bottom/>
      <diagonal/>
    </border>
    <border>
      <left style="medium">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s>
  <cellStyleXfs count="255">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cellStyleXfs>
  <cellXfs count="814">
    <xf numFmtId="0" fontId="0" fillId="0" borderId="0" xfId="0"/>
    <xf numFmtId="0" fontId="23" fillId="0" borderId="0" xfId="0" applyFont="1"/>
    <xf numFmtId="0" fontId="3" fillId="0" borderId="0" xfId="0" applyFont="1" applyBorder="1"/>
    <xf numFmtId="0" fontId="23" fillId="0" borderId="0" xfId="125" applyFont="1" applyAlignment="1"/>
    <xf numFmtId="0" fontId="3" fillId="0" borderId="0" xfId="0" applyFont="1" applyFill="1" applyBorder="1"/>
    <xf numFmtId="0" fontId="3" fillId="0" borderId="0" xfId="0" applyFont="1"/>
    <xf numFmtId="0" fontId="3" fillId="0" borderId="0" xfId="125" applyFont="1" applyAlignment="1"/>
    <xf numFmtId="0" fontId="3" fillId="0" borderId="0" xfId="0" applyFont="1" applyFill="1"/>
    <xf numFmtId="0" fontId="3" fillId="0" borderId="0" xfId="125" applyFont="1" applyBorder="1" applyAlignment="1"/>
    <xf numFmtId="164" fontId="3" fillId="0" borderId="0" xfId="81" applyNumberFormat="1" applyFont="1" applyBorder="1"/>
    <xf numFmtId="0" fontId="3" fillId="0" borderId="0" xfId="0" applyFont="1" applyAlignment="1">
      <alignment horizontal="right"/>
    </xf>
    <xf numFmtId="0" fontId="3" fillId="0" borderId="0" xfId="125" applyFont="1" applyBorder="1" applyAlignment="1">
      <alignment horizontal="left"/>
    </xf>
    <xf numFmtId="0" fontId="3" fillId="0" borderId="0" xfId="125" applyFont="1" applyAlignment="1">
      <alignment horizontal="right"/>
    </xf>
    <xf numFmtId="0" fontId="3" fillId="0" borderId="0" xfId="0" applyFont="1" applyBorder="1" applyAlignment="1"/>
    <xf numFmtId="0" fontId="3" fillId="0" borderId="0" xfId="0" applyFont="1" applyAlignment="1">
      <alignment horizontal="center"/>
    </xf>
    <xf numFmtId="0" fontId="3" fillId="0" borderId="10" xfId="0" applyFont="1" applyBorder="1" applyAlignment="1">
      <alignment horizontal="center"/>
    </xf>
    <xf numFmtId="49" fontId="3" fillId="0" borderId="12" xfId="0" applyNumberFormat="1" applyFont="1" applyBorder="1" applyAlignment="1">
      <alignment horizontal="right" vertical="top"/>
    </xf>
    <xf numFmtId="49" fontId="3" fillId="0" borderId="13" xfId="0" applyNumberFormat="1" applyFont="1" applyBorder="1" applyAlignment="1">
      <alignment horizontal="right" vertical="top"/>
    </xf>
    <xf numFmtId="0" fontId="3" fillId="0" borderId="11" xfId="0" applyFont="1" applyFill="1" applyBorder="1" applyAlignment="1">
      <alignment vertical="top"/>
    </xf>
    <xf numFmtId="0" fontId="3" fillId="0" borderId="14" xfId="0" applyFont="1" applyFill="1" applyBorder="1" applyAlignment="1">
      <alignment horizontal="left" vertical="top" wrapText="1" indent="1"/>
    </xf>
    <xf numFmtId="0" fontId="3" fillId="0" borderId="14" xfId="0" applyFont="1" applyFill="1" applyBorder="1" applyAlignment="1">
      <alignment horizontal="left" vertical="top" indent="1"/>
    </xf>
    <xf numFmtId="0" fontId="3" fillId="0" borderId="11" xfId="0" applyFont="1" applyBorder="1" applyAlignment="1">
      <alignment horizontal="left" vertical="top" indent="1"/>
    </xf>
    <xf numFmtId="0" fontId="3" fillId="0" borderId="14" xfId="0" applyFont="1" applyBorder="1" applyAlignment="1">
      <alignment horizontal="left" vertical="top" indent="1"/>
    </xf>
    <xf numFmtId="0" fontId="3" fillId="0" borderId="16" xfId="0" applyFont="1" applyBorder="1" applyAlignment="1">
      <alignment horizontal="left" vertical="top" indent="1"/>
    </xf>
    <xf numFmtId="0" fontId="3" fillId="0" borderId="17" xfId="0" applyFont="1" applyBorder="1" applyAlignment="1">
      <alignment horizontal="left" vertical="top" indent="1"/>
    </xf>
    <xf numFmtId="0" fontId="3" fillId="0" borderId="11" xfId="0" applyNumberFormat="1" applyFont="1" applyFill="1" applyBorder="1" applyAlignment="1">
      <alignment vertical="top"/>
    </xf>
    <xf numFmtId="0" fontId="3" fillId="0" borderId="16" xfId="0" applyFont="1" applyFill="1" applyBorder="1" applyAlignment="1">
      <alignment horizontal="left" vertical="top" indent="1"/>
    </xf>
    <xf numFmtId="0" fontId="3" fillId="0" borderId="11" xfId="0" applyFont="1" applyFill="1" applyBorder="1" applyAlignment="1">
      <alignment horizontal="left" vertical="top" indent="1"/>
    </xf>
    <xf numFmtId="0" fontId="23" fillId="24" borderId="10" xfId="0" applyFont="1" applyFill="1" applyBorder="1" applyAlignment="1">
      <alignment horizontal="center"/>
    </xf>
    <xf numFmtId="0" fontId="23" fillId="24" borderId="37" xfId="0" applyFont="1" applyFill="1" applyBorder="1" applyAlignment="1">
      <alignment horizontal="left" indent="1"/>
    </xf>
    <xf numFmtId="0" fontId="3" fillId="0" borderId="0" xfId="125" applyFont="1" applyFill="1" applyAlignment="1"/>
    <xf numFmtId="167" fontId="3" fillId="0" borderId="0" xfId="125" applyNumberFormat="1" applyFont="1" applyAlignment="1"/>
    <xf numFmtId="49" fontId="3" fillId="0" borderId="16" xfId="125" applyNumberFormat="1" applyFont="1" applyBorder="1" applyAlignment="1">
      <alignment horizontal="left" vertical="top" indent="1"/>
    </xf>
    <xf numFmtId="0" fontId="23" fillId="0" borderId="0" xfId="0" applyFont="1" applyAlignment="1"/>
    <xf numFmtId="0" fontId="3" fillId="0" borderId="0" xfId="125" applyFont="1" applyFill="1" applyBorder="1" applyAlignment="1">
      <alignment horizontal="right"/>
    </xf>
    <xf numFmtId="0" fontId="3" fillId="0" borderId="11" xfId="0" applyNumberFormat="1" applyFont="1" applyFill="1" applyBorder="1" applyAlignment="1">
      <alignment horizontal="left" vertical="top" indent="1"/>
    </xf>
    <xf numFmtId="49" fontId="3" fillId="0" borderId="13" xfId="0" applyNumberFormat="1" applyFont="1" applyFill="1" applyBorder="1" applyAlignment="1">
      <alignment horizontal="right" vertical="top"/>
    </xf>
    <xf numFmtId="0" fontId="3" fillId="0" borderId="11" xfId="0" quotePrefix="1" applyFont="1" applyFill="1" applyBorder="1" applyAlignment="1">
      <alignment horizontal="right" vertical="top"/>
    </xf>
    <xf numFmtId="0" fontId="3" fillId="0" borderId="11" xfId="0" quotePrefix="1" applyNumberFormat="1" applyFont="1" applyFill="1" applyBorder="1" applyAlignment="1">
      <alignment vertical="top"/>
    </xf>
    <xf numFmtId="0" fontId="3" fillId="0" borderId="11" xfId="0" applyFont="1" applyFill="1" applyBorder="1" applyAlignment="1">
      <alignment horizontal="left" vertical="top" indent="2"/>
    </xf>
    <xf numFmtId="0" fontId="3" fillId="0" borderId="45" xfId="0" applyFont="1" applyBorder="1" applyAlignment="1">
      <alignment horizontal="center"/>
    </xf>
    <xf numFmtId="0" fontId="23" fillId="0" borderId="0" xfId="0" applyFont="1" applyFill="1"/>
    <xf numFmtId="0" fontId="3" fillId="0" borderId="0" xfId="125" applyFont="1" applyFill="1" applyBorder="1" applyAlignment="1"/>
    <xf numFmtId="0" fontId="23" fillId="0" borderId="0" xfId="125" applyFont="1" applyFill="1" applyBorder="1" applyAlignment="1">
      <alignment horizontal="center" vertical="center"/>
    </xf>
    <xf numFmtId="0" fontId="3" fillId="0" borderId="0" xfId="0" applyFont="1" applyFill="1" applyAlignment="1">
      <alignment horizontal="center"/>
    </xf>
    <xf numFmtId="0" fontId="3" fillId="0" borderId="16" xfId="125" applyFont="1" applyFill="1" applyBorder="1" applyAlignment="1">
      <alignment horizontal="left" vertical="top" indent="1"/>
    </xf>
    <xf numFmtId="0" fontId="3" fillId="0" borderId="11" xfId="0" applyFont="1" applyFill="1" applyBorder="1" applyAlignment="1">
      <alignment horizontal="left" vertical="top" wrapText="1" indent="2"/>
    </xf>
    <xf numFmtId="0" fontId="23" fillId="0" borderId="0" xfId="0" applyFont="1" applyProtection="1"/>
    <xf numFmtId="0" fontId="23" fillId="0" borderId="0" xfId="0" applyFont="1" applyAlignment="1" applyProtection="1"/>
    <xf numFmtId="0" fontId="3" fillId="0" borderId="0" xfId="0" applyFont="1" applyProtection="1"/>
    <xf numFmtId="0" fontId="3" fillId="0" borderId="0" xfId="125" applyFont="1" applyAlignment="1" applyProtection="1"/>
    <xf numFmtId="0" fontId="23" fillId="0" borderId="0" xfId="125" applyFont="1" applyAlignment="1" applyProtection="1"/>
    <xf numFmtId="0" fontId="3" fillId="0" borderId="0" xfId="0" applyFont="1" applyBorder="1" applyProtection="1"/>
    <xf numFmtId="0" fontId="3" fillId="0" borderId="0" xfId="125" applyFont="1" applyBorder="1" applyAlignment="1" applyProtection="1">
      <alignment horizontal="left"/>
    </xf>
    <xf numFmtId="0" fontId="3" fillId="0" borderId="0" xfId="125" applyFont="1" applyBorder="1" applyAlignment="1" applyProtection="1"/>
    <xf numFmtId="0" fontId="3" fillId="0" borderId="0" xfId="0" applyFont="1" applyAlignment="1" applyProtection="1"/>
    <xf numFmtId="0" fontId="3" fillId="0" borderId="0" xfId="125" applyFont="1" applyFill="1" applyAlignment="1" applyProtection="1"/>
    <xf numFmtId="164" fontId="3" fillId="0" borderId="27" xfId="81" applyNumberFormat="1" applyFont="1" applyFill="1" applyBorder="1" applyAlignment="1" applyProtection="1">
      <alignment vertical="top"/>
      <protection locked="0"/>
    </xf>
    <xf numFmtId="164" fontId="3" fillId="0" borderId="23" xfId="81" applyNumberFormat="1" applyFont="1" applyFill="1" applyBorder="1" applyAlignment="1" applyProtection="1">
      <alignment vertical="top"/>
      <protection locked="0"/>
    </xf>
    <xf numFmtId="164" fontId="3" fillId="0" borderId="14" xfId="81" applyNumberFormat="1" applyFont="1" applyBorder="1" applyAlignment="1" applyProtection="1">
      <alignment vertical="top"/>
      <protection locked="0"/>
    </xf>
    <xf numFmtId="164" fontId="3" fillId="0" borderId="13" xfId="81" applyNumberFormat="1" applyFont="1" applyBorder="1" applyAlignment="1" applyProtection="1">
      <alignment vertical="top"/>
      <protection locked="0"/>
    </xf>
    <xf numFmtId="164" fontId="3" fillId="0" borderId="14" xfId="81" applyNumberFormat="1" applyFont="1" applyFill="1" applyBorder="1" applyAlignment="1" applyProtection="1">
      <alignment vertical="top"/>
      <protection locked="0"/>
    </xf>
    <xf numFmtId="164" fontId="3" fillId="0" borderId="13" xfId="81" applyNumberFormat="1" applyFont="1" applyFill="1" applyBorder="1" applyAlignment="1" applyProtection="1">
      <alignment vertical="top"/>
      <protection locked="0"/>
    </xf>
    <xf numFmtId="164" fontId="3" fillId="0" borderId="0" xfId="81" applyNumberFormat="1" applyFont="1" applyFill="1" applyBorder="1" applyAlignment="1" applyProtection="1">
      <alignment vertical="top"/>
      <protection locked="0"/>
    </xf>
    <xf numFmtId="166" fontId="3" fillId="0" borderId="27" xfId="62" applyNumberFormat="1" applyFont="1" applyFill="1" applyBorder="1" applyAlignment="1" applyProtection="1">
      <alignment vertical="top"/>
      <protection locked="0"/>
    </xf>
    <xf numFmtId="166" fontId="3" fillId="0" borderId="13" xfId="62" applyNumberFormat="1" applyFont="1" applyBorder="1" applyAlignment="1" applyProtection="1">
      <alignment vertical="top"/>
      <protection locked="0"/>
    </xf>
    <xf numFmtId="164" fontId="3" fillId="0" borderId="29" xfId="81" applyNumberFormat="1" applyFont="1" applyBorder="1" applyAlignment="1" applyProtection="1">
      <alignment vertical="top"/>
      <protection locked="0"/>
    </xf>
    <xf numFmtId="166" fontId="3" fillId="0" borderId="13" xfId="62" applyNumberFormat="1" applyFont="1" applyBorder="1" applyProtection="1">
      <protection locked="0"/>
    </xf>
    <xf numFmtId="164" fontId="3" fillId="0" borderId="13" xfId="81" applyNumberFormat="1" applyFont="1" applyBorder="1" applyProtection="1">
      <protection locked="0"/>
    </xf>
    <xf numFmtId="0" fontId="3" fillId="0" borderId="0" xfId="125" applyFont="1" applyAlignment="1" applyProtection="1">
      <alignment horizontal="right"/>
    </xf>
    <xf numFmtId="0" fontId="3" fillId="0" borderId="0" xfId="0" applyFont="1" applyAlignment="1" applyProtection="1">
      <alignment horizontal="right"/>
    </xf>
    <xf numFmtId="0" fontId="3" fillId="0" borderId="0" xfId="125" applyFont="1" applyAlignment="1" applyProtection="1">
      <alignment horizontal="left"/>
    </xf>
    <xf numFmtId="0" fontId="3" fillId="0" borderId="0" xfId="125" applyFont="1" applyFill="1" applyBorder="1" applyAlignment="1" applyProtection="1">
      <alignment horizontal="right"/>
    </xf>
    <xf numFmtId="0" fontId="3" fillId="0" borderId="0" xfId="0" applyFont="1" applyFill="1" applyAlignment="1" applyProtection="1">
      <alignment horizontal="right"/>
    </xf>
    <xf numFmtId="0" fontId="3" fillId="0" borderId="0" xfId="0" applyFont="1" applyFill="1" applyAlignment="1" applyProtection="1"/>
    <xf numFmtId="164" fontId="3" fillId="0" borderId="27" xfId="81" applyNumberFormat="1" applyFont="1" applyFill="1" applyBorder="1" applyAlignment="1" applyProtection="1">
      <alignment horizontal="center" vertical="top"/>
      <protection locked="0"/>
    </xf>
    <xf numFmtId="164" fontId="3" fillId="0" borderId="41" xfId="81" applyNumberFormat="1" applyFont="1" applyFill="1" applyBorder="1" applyAlignment="1" applyProtection="1">
      <alignment horizontal="center" vertical="top"/>
      <protection locked="0"/>
    </xf>
    <xf numFmtId="164" fontId="3" fillId="0" borderId="23" xfId="81" applyNumberFormat="1" applyFont="1" applyFill="1" applyBorder="1" applyAlignment="1" applyProtection="1">
      <alignment horizontal="center" vertical="top"/>
      <protection locked="0"/>
    </xf>
    <xf numFmtId="164" fontId="3" fillId="0" borderId="0" xfId="81" applyNumberFormat="1" applyFont="1" applyFill="1" applyBorder="1" applyAlignment="1" applyProtection="1">
      <alignment horizontal="center" vertical="top"/>
      <protection locked="0"/>
    </xf>
    <xf numFmtId="164" fontId="3" fillId="0" borderId="13" xfId="81" applyNumberFormat="1" applyFont="1" applyFill="1" applyBorder="1" applyAlignment="1" applyProtection="1">
      <alignment horizontal="center" vertical="top"/>
      <protection locked="0"/>
    </xf>
    <xf numFmtId="164" fontId="3" fillId="0" borderId="26" xfId="81" applyNumberFormat="1" applyFont="1" applyFill="1" applyBorder="1" applyAlignment="1" applyProtection="1">
      <alignment horizontal="center" vertical="top"/>
      <protection locked="0"/>
    </xf>
    <xf numFmtId="166" fontId="3" fillId="0" borderId="13" xfId="0" applyNumberFormat="1" applyFont="1" applyBorder="1" applyProtection="1">
      <protection locked="0"/>
    </xf>
    <xf numFmtId="0" fontId="23" fillId="0" borderId="0" xfId="130" applyFont="1" applyAlignment="1"/>
    <xf numFmtId="0" fontId="23" fillId="0" borderId="0" xfId="130" applyFont="1" applyFill="1" applyBorder="1" applyAlignment="1">
      <alignment horizontal="left" vertical="top" wrapText="1"/>
    </xf>
    <xf numFmtId="0" fontId="23" fillId="0" borderId="0" xfId="131" applyFont="1" applyAlignment="1"/>
    <xf numFmtId="0" fontId="3" fillId="0" borderId="0" xfId="125" applyFont="1" applyAlignment="1" applyProtection="1">
      <protection hidden="1"/>
    </xf>
    <xf numFmtId="0" fontId="3" fillId="0" borderId="0" xfId="0" applyFont="1" applyFill="1" applyAlignment="1"/>
    <xf numFmtId="0" fontId="3" fillId="0" borderId="32" xfId="0" applyFont="1" applyBorder="1" applyAlignment="1" applyProtection="1">
      <alignment horizontal="left" wrapText="1" indent="3"/>
      <protection locked="0"/>
    </xf>
    <xf numFmtId="0" fontId="3" fillId="0" borderId="31" xfId="0" applyFont="1" applyBorder="1" applyAlignment="1" applyProtection="1">
      <alignment horizontal="left" wrapText="1" indent="3"/>
      <protection locked="0"/>
    </xf>
    <xf numFmtId="0" fontId="3" fillId="0" borderId="32" xfId="0" applyNumberFormat="1" applyFont="1" applyBorder="1" applyAlignment="1" applyProtection="1">
      <alignment horizontal="left" wrapText="1" indent="3"/>
      <protection locked="0"/>
    </xf>
    <xf numFmtId="166" fontId="3" fillId="0" borderId="13" xfId="0" applyNumberFormat="1" applyFont="1" applyFill="1" applyBorder="1" applyAlignment="1" applyProtection="1">
      <alignment horizontal="right" vertical="top"/>
      <protection locked="0"/>
    </xf>
    <xf numFmtId="166" fontId="3" fillId="0" borderId="13" xfId="0" applyNumberFormat="1" applyFont="1" applyFill="1" applyBorder="1" applyAlignment="1" applyProtection="1">
      <alignment vertical="top"/>
      <protection locked="0"/>
    </xf>
    <xf numFmtId="166" fontId="3" fillId="0" borderId="0" xfId="62" applyNumberFormat="1" applyFont="1" applyFill="1" applyBorder="1" applyAlignment="1">
      <alignment vertical="top"/>
    </xf>
    <xf numFmtId="2" fontId="3" fillId="0" borderId="11" xfId="0" applyNumberFormat="1" applyFont="1" applyFill="1" applyBorder="1" applyAlignment="1">
      <alignment vertical="top"/>
    </xf>
    <xf numFmtId="49" fontId="3" fillId="0" borderId="11" xfId="0" applyNumberFormat="1" applyFont="1" applyFill="1" applyBorder="1" applyAlignment="1">
      <alignment horizontal="right" vertical="top"/>
    </xf>
    <xf numFmtId="49" fontId="3" fillId="0" borderId="12" xfId="0" applyNumberFormat="1" applyFont="1" applyFill="1" applyBorder="1" applyAlignment="1">
      <alignment horizontal="right" vertical="top"/>
    </xf>
    <xf numFmtId="164" fontId="3" fillId="0" borderId="54" xfId="81" applyNumberFormat="1" applyFont="1" applyFill="1" applyBorder="1" applyAlignment="1" applyProtection="1">
      <alignment vertical="top"/>
      <protection locked="0"/>
    </xf>
    <xf numFmtId="166" fontId="3" fillId="0" borderId="54" xfId="62" applyNumberFormat="1" applyFont="1" applyFill="1" applyBorder="1" applyAlignment="1" applyProtection="1">
      <alignment vertical="top"/>
      <protection locked="0"/>
    </xf>
    <xf numFmtId="164" fontId="3" fillId="0" borderId="0" xfId="81" applyNumberFormat="1" applyFont="1" applyBorder="1" applyAlignment="1" applyProtection="1">
      <alignment vertical="top"/>
      <protection locked="0"/>
    </xf>
    <xf numFmtId="166" fontId="3" fillId="0" borderId="0" xfId="62" applyNumberFormat="1" applyFont="1" applyBorder="1" applyAlignment="1" applyProtection="1">
      <alignment vertical="top"/>
      <protection locked="0"/>
    </xf>
    <xf numFmtId="0" fontId="26" fillId="0" borderId="0" xfId="0" applyFont="1"/>
    <xf numFmtId="164" fontId="3" fillId="0" borderId="103" xfId="81" applyNumberFormat="1" applyFont="1" applyFill="1" applyBorder="1" applyAlignment="1" applyProtection="1">
      <alignment vertical="top"/>
      <protection locked="0"/>
    </xf>
    <xf numFmtId="166" fontId="3" fillId="0" borderId="103" xfId="62" applyNumberFormat="1" applyFont="1" applyFill="1" applyBorder="1" applyAlignment="1" applyProtection="1">
      <alignment vertical="top"/>
      <protection locked="0"/>
    </xf>
    <xf numFmtId="164" fontId="3" fillId="0" borderId="29" xfId="81" applyNumberFormat="1" applyFont="1" applyFill="1" applyBorder="1" applyAlignment="1" applyProtection="1">
      <alignment vertical="top"/>
      <protection locked="0"/>
    </xf>
    <xf numFmtId="0" fontId="23" fillId="0" borderId="11" xfId="0" applyNumberFormat="1" applyFont="1" applyFill="1" applyBorder="1" applyAlignment="1">
      <alignment vertical="top"/>
    </xf>
    <xf numFmtId="0" fontId="3" fillId="0" borderId="26" xfId="0" applyFont="1" applyFill="1" applyBorder="1" applyAlignment="1">
      <alignment vertical="top"/>
    </xf>
    <xf numFmtId="164" fontId="3" fillId="26" borderId="41" xfId="81" applyNumberFormat="1" applyFont="1" applyFill="1" applyBorder="1" applyAlignment="1" applyProtection="1">
      <alignment horizontal="center" vertical="top"/>
      <protection locked="0"/>
    </xf>
    <xf numFmtId="166" fontId="3" fillId="0" borderId="13" xfId="62" applyNumberFormat="1" applyFont="1" applyFill="1" applyBorder="1" applyAlignment="1" applyProtection="1">
      <alignment horizontal="right" vertical="top"/>
      <protection locked="0"/>
    </xf>
    <xf numFmtId="166" fontId="3" fillId="0" borderId="13" xfId="62" applyNumberFormat="1" applyFont="1" applyBorder="1" applyAlignment="1" applyProtection="1">
      <alignment horizontal="right" vertical="top"/>
      <protection locked="0"/>
    </xf>
    <xf numFmtId="166" fontId="3" fillId="0" borderId="13" xfId="62" applyNumberFormat="1" applyFont="1" applyFill="1" applyBorder="1" applyAlignment="1" applyProtection="1">
      <alignment vertical="top"/>
      <protection locked="0"/>
    </xf>
    <xf numFmtId="164" fontId="3" fillId="0" borderId="13" xfId="81" applyNumberFormat="1" applyFont="1" applyFill="1" applyBorder="1" applyAlignment="1" applyProtection="1">
      <protection locked="0"/>
    </xf>
    <xf numFmtId="166" fontId="3" fillId="0" borderId="13" xfId="62" applyNumberFormat="1" applyFont="1" applyFill="1" applyBorder="1" applyProtection="1">
      <protection locked="0"/>
    </xf>
    <xf numFmtId="164" fontId="3" fillId="0" borderId="13" xfId="81" applyNumberFormat="1" applyFont="1" applyFill="1" applyBorder="1" applyProtection="1">
      <protection locked="0"/>
    </xf>
    <xf numFmtId="0" fontId="3" fillId="0" borderId="12" xfId="0" applyFont="1" applyFill="1" applyBorder="1" applyAlignment="1">
      <alignment horizontal="left" vertical="top" indent="1"/>
    </xf>
    <xf numFmtId="0" fontId="3" fillId="0" borderId="0" xfId="126" applyFont="1" applyAlignment="1"/>
    <xf numFmtId="0" fontId="23" fillId="0" borderId="0" xfId="126" applyFont="1" applyAlignment="1"/>
    <xf numFmtId="0" fontId="3" fillId="0" borderId="0" xfId="126" applyFont="1" applyFill="1" applyAlignment="1"/>
    <xf numFmtId="0" fontId="3" fillId="0" borderId="0" xfId="126" applyFont="1" applyBorder="1" applyAlignment="1">
      <alignment horizontal="left"/>
    </xf>
    <xf numFmtId="0" fontId="3" fillId="0" borderId="0" xfId="126" applyFont="1" applyBorder="1" applyAlignment="1"/>
    <xf numFmtId="0" fontId="3" fillId="0" borderId="0" xfId="126" applyFont="1" applyFill="1" applyBorder="1" applyAlignment="1">
      <alignment horizontal="center"/>
    </xf>
    <xf numFmtId="0" fontId="3" fillId="0" borderId="0" xfId="126" applyFont="1" applyFill="1" applyAlignment="1">
      <alignment horizontal="center"/>
    </xf>
    <xf numFmtId="0" fontId="23" fillId="0" borderId="0" xfId="126" applyFont="1" applyFill="1" applyBorder="1" applyAlignment="1">
      <alignment horizontal="center" vertical="center"/>
    </xf>
    <xf numFmtId="0" fontId="3" fillId="0" borderId="0" xfId="125" applyNumberFormat="1" applyFont="1" applyFill="1" applyBorder="1" applyAlignment="1" applyProtection="1">
      <alignment horizontal="left"/>
    </xf>
    <xf numFmtId="0" fontId="3" fillId="0" borderId="0" xfId="125" applyFont="1" applyFill="1" applyBorder="1" applyAlignment="1" applyProtection="1"/>
    <xf numFmtId="0" fontId="3" fillId="0" borderId="0" xfId="125"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5" applyNumberFormat="1" applyFont="1" applyFill="1" applyBorder="1" applyAlignment="1" applyProtection="1">
      <alignment horizontal="left" vertical="center"/>
    </xf>
    <xf numFmtId="49" fontId="3" fillId="0" borderId="109" xfId="0" applyNumberFormat="1" applyFont="1" applyBorder="1" applyAlignment="1">
      <alignment horizontal="center" vertical="top" wrapText="1"/>
    </xf>
    <xf numFmtId="49" fontId="3" fillId="0" borderId="110" xfId="0" applyNumberFormat="1" applyFont="1" applyBorder="1" applyAlignment="1">
      <alignment horizontal="center" vertical="top" wrapText="1"/>
    </xf>
    <xf numFmtId="49" fontId="3" fillId="0" borderId="111" xfId="0" applyNumberFormat="1" applyFont="1" applyBorder="1" applyAlignment="1">
      <alignment horizontal="center" vertical="top" wrapText="1"/>
    </xf>
    <xf numFmtId="164" fontId="3" fillId="0" borderId="103" xfId="125" applyNumberFormat="1" applyFont="1" applyFill="1" applyBorder="1" applyAlignment="1" applyProtection="1">
      <protection locked="0"/>
    </xf>
    <xf numFmtId="164" fontId="3" fillId="0" borderId="27" xfId="81" applyNumberFormat="1" applyFont="1" applyBorder="1" applyAlignment="1" applyProtection="1">
      <alignment vertical="top"/>
      <protection locked="0"/>
    </xf>
    <xf numFmtId="166" fontId="3" fillId="0" borderId="27" xfId="62" applyNumberFormat="1" applyFont="1" applyBorder="1" applyAlignment="1" applyProtection="1">
      <alignment vertical="top"/>
      <protection locked="0"/>
    </xf>
    <xf numFmtId="164" fontId="3" fillId="0" borderId="96" xfId="81" applyNumberFormat="1" applyFont="1" applyFill="1" applyBorder="1" applyAlignment="1" applyProtection="1">
      <alignment vertical="top"/>
      <protection locked="0"/>
    </xf>
    <xf numFmtId="164" fontId="3" fillId="0" borderId="96" xfId="81" applyNumberFormat="1" applyFont="1" applyBorder="1" applyAlignment="1" applyProtection="1">
      <alignment vertical="top"/>
      <protection locked="0"/>
    </xf>
    <xf numFmtId="166" fontId="3" fillId="0" borderId="29" xfId="62" applyNumberFormat="1" applyFont="1" applyBorder="1" applyAlignment="1" applyProtection="1">
      <alignment vertical="top"/>
      <protection locked="0"/>
    </xf>
    <xf numFmtId="166" fontId="3" fillId="0" borderId="96" xfId="62" applyNumberFormat="1" applyFont="1" applyBorder="1" applyAlignment="1" applyProtection="1">
      <alignment vertical="top"/>
      <protection locked="0"/>
    </xf>
    <xf numFmtId="164" fontId="3" fillId="0" borderId="54" xfId="81" applyNumberFormat="1" applyFont="1" applyFill="1" applyBorder="1" applyAlignment="1" applyProtection="1">
      <alignment horizontal="center" vertical="top"/>
      <protection locked="0"/>
    </xf>
    <xf numFmtId="164" fontId="3" fillId="26" borderId="0" xfId="81" applyNumberFormat="1" applyFont="1" applyFill="1" applyBorder="1" applyAlignment="1" applyProtection="1">
      <alignment horizontal="center" vertical="top"/>
      <protection locked="0"/>
    </xf>
    <xf numFmtId="164" fontId="3" fillId="0" borderId="14" xfId="81" applyNumberFormat="1" applyFont="1" applyFill="1" applyBorder="1" applyAlignment="1" applyProtection="1">
      <alignment horizontal="center" vertical="top"/>
      <protection locked="0"/>
    </xf>
    <xf numFmtId="0" fontId="3" fillId="0" borderId="113" xfId="125" applyFont="1" applyBorder="1" applyAlignment="1">
      <alignment horizontal="center"/>
    </xf>
    <xf numFmtId="0" fontId="3" fillId="0" borderId="110" xfId="125" applyFont="1" applyBorder="1" applyAlignment="1">
      <alignment horizontal="center"/>
    </xf>
    <xf numFmtId="0" fontId="3" fillId="0" borderId="72" xfId="125" applyFont="1" applyBorder="1" applyAlignment="1">
      <alignment horizontal="center"/>
    </xf>
    <xf numFmtId="0" fontId="3" fillId="0" borderId="20" xfId="125" applyFont="1" applyFill="1" applyBorder="1" applyAlignment="1">
      <alignment horizontal="center"/>
    </xf>
    <xf numFmtId="0" fontId="3" fillId="25" borderId="73" xfId="125" applyFont="1" applyFill="1" applyBorder="1" applyAlignment="1">
      <alignment horizontal="center"/>
    </xf>
    <xf numFmtId="0" fontId="3" fillId="25" borderId="76" xfId="125" applyFont="1" applyFill="1" applyBorder="1" applyAlignment="1">
      <alignment horizontal="center"/>
    </xf>
    <xf numFmtId="0" fontId="3" fillId="25" borderId="74" xfId="125" applyFont="1" applyFill="1" applyBorder="1" applyAlignment="1">
      <alignment horizontal="center"/>
    </xf>
    <xf numFmtId="164" fontId="3" fillId="0" borderId="0" xfId="81" applyNumberFormat="1" applyFont="1" applyFill="1" applyBorder="1"/>
    <xf numFmtId="0" fontId="3" fillId="0" borderId="124" xfId="0" applyFont="1" applyBorder="1" applyAlignment="1" applyProtection="1">
      <alignment horizontal="left" wrapText="1" indent="3"/>
      <protection locked="0"/>
    </xf>
    <xf numFmtId="0" fontId="23" fillId="24" borderId="25" xfId="0" applyFont="1" applyFill="1" applyBorder="1" applyAlignment="1">
      <alignment horizontal="left" indent="1"/>
    </xf>
    <xf numFmtId="49" fontId="3" fillId="0" borderId="109" xfId="0" applyNumberFormat="1" applyFont="1" applyFill="1" applyBorder="1" applyAlignment="1">
      <alignment horizontal="center" vertical="top" wrapText="1"/>
    </xf>
    <xf numFmtId="0" fontId="3" fillId="0" borderId="0" xfId="0" applyFont="1" applyFill="1" applyAlignment="1">
      <alignment horizontal="right"/>
    </xf>
    <xf numFmtId="0" fontId="3" fillId="0" borderId="13" xfId="0" applyFont="1" applyFill="1" applyBorder="1" applyAlignment="1">
      <alignment horizontal="left" vertical="top" indent="2"/>
    </xf>
    <xf numFmtId="44" fontId="3" fillId="0" borderId="11" xfId="0" applyNumberFormat="1" applyFont="1" applyFill="1" applyBorder="1" applyAlignment="1" applyProtection="1"/>
    <xf numFmtId="0" fontId="3" fillId="0" borderId="12" xfId="0" applyFont="1" applyFill="1" applyBorder="1" applyAlignment="1">
      <alignment horizontal="left" vertical="top" wrapText="1" indent="2"/>
    </xf>
    <xf numFmtId="0" fontId="23" fillId="0" borderId="0" xfId="0" applyFont="1" applyFill="1" applyProtection="1"/>
    <xf numFmtId="0" fontId="3" fillId="0" borderId="0" xfId="0" applyFont="1" applyFill="1" applyBorder="1" applyAlignment="1"/>
    <xf numFmtId="0" fontId="3" fillId="0" borderId="11" xfId="0" applyFont="1" applyFill="1" applyBorder="1" applyAlignment="1">
      <alignment horizontal="center"/>
    </xf>
    <xf numFmtId="0" fontId="3" fillId="0" borderId="0" xfId="0" applyFont="1" applyFill="1" applyBorder="1" applyAlignment="1">
      <alignment horizontal="center"/>
    </xf>
    <xf numFmtId="0" fontId="23" fillId="0" borderId="0" xfId="126" applyFont="1" applyFill="1" applyAlignment="1"/>
    <xf numFmtId="0" fontId="3" fillId="0" borderId="0" xfId="126" applyFill="1"/>
    <xf numFmtId="0" fontId="4" fillId="0" borderId="0" xfId="254" applyFont="1" applyFill="1" applyBorder="1" applyAlignment="1">
      <alignment horizontal="center"/>
    </xf>
    <xf numFmtId="0" fontId="3" fillId="0" borderId="0" xfId="126" applyFont="1" applyFill="1"/>
    <xf numFmtId="0" fontId="3" fillId="0" borderId="15" xfId="126" applyFill="1" applyBorder="1" applyAlignment="1">
      <alignment horizontal="center"/>
    </xf>
    <xf numFmtId="0" fontId="3" fillId="0" borderId="22" xfId="126" applyFill="1" applyBorder="1" applyAlignment="1">
      <alignment horizontal="center"/>
    </xf>
    <xf numFmtId="0" fontId="4" fillId="0" borderId="12" xfId="254" applyFont="1" applyFill="1" applyBorder="1" applyAlignment="1">
      <alignment wrapText="1"/>
    </xf>
    <xf numFmtId="0" fontId="3" fillId="0" borderId="12" xfId="126" applyNumberFormat="1" applyFill="1" applyBorder="1"/>
    <xf numFmtId="0" fontId="3" fillId="0" borderId="12" xfId="126" applyFont="1" applyFill="1" applyBorder="1"/>
    <xf numFmtId="166" fontId="3" fillId="0" borderId="13" xfId="65" applyNumberFormat="1" applyFill="1" applyBorder="1" applyAlignment="1"/>
    <xf numFmtId="165" fontId="3" fillId="0" borderId="14" xfId="172" applyNumberFormat="1" applyFont="1" applyFill="1" applyBorder="1" applyAlignment="1">
      <alignment horizontal="center"/>
    </xf>
    <xf numFmtId="0" fontId="4" fillId="0" borderId="13" xfId="254" applyFont="1" applyFill="1" applyBorder="1" applyAlignment="1">
      <alignment wrapText="1"/>
    </xf>
    <xf numFmtId="0" fontId="3" fillId="0" borderId="13" xfId="126" applyNumberFormat="1" applyFill="1" applyBorder="1"/>
    <xf numFmtId="0" fontId="3" fillId="0" borderId="20" xfId="126" applyFont="1" applyFill="1" applyBorder="1"/>
    <xf numFmtId="166" fontId="3" fillId="0" borderId="20" xfId="65" applyNumberFormat="1" applyFill="1" applyBorder="1" applyAlignment="1"/>
    <xf numFmtId="165" fontId="3" fillId="0" borderId="18" xfId="172" applyNumberFormat="1" applyFont="1" applyFill="1" applyBorder="1" applyAlignment="1">
      <alignment horizontal="center"/>
    </xf>
    <xf numFmtId="0" fontId="3" fillId="0" borderId="15" xfId="126" applyFont="1" applyFill="1" applyBorder="1" applyAlignment="1">
      <alignment horizontal="center"/>
    </xf>
    <xf numFmtId="6" fontId="3" fillId="0" borderId="12" xfId="126" applyNumberFormat="1" applyFill="1" applyBorder="1" applyAlignment="1">
      <alignment horizontal="right"/>
    </xf>
    <xf numFmtId="168" fontId="3" fillId="0" borderId="17" xfId="126" applyNumberFormat="1" applyFill="1" applyBorder="1" applyAlignment="1">
      <alignment horizontal="center"/>
    </xf>
    <xf numFmtId="6" fontId="3" fillId="0" borderId="13" xfId="126" applyNumberFormat="1" applyFill="1" applyBorder="1" applyAlignment="1">
      <alignment horizontal="right"/>
    </xf>
    <xf numFmtId="0" fontId="3" fillId="0" borderId="14" xfId="126" applyFill="1" applyBorder="1" applyAlignment="1">
      <alignment horizontal="center"/>
    </xf>
    <xf numFmtId="6" fontId="3" fillId="0" borderId="20" xfId="126" applyNumberFormat="1" applyFill="1" applyBorder="1" applyAlignment="1">
      <alignment horizontal="right"/>
    </xf>
    <xf numFmtId="0" fontId="3" fillId="0" borderId="18" xfId="126" applyFill="1" applyBorder="1" applyAlignment="1">
      <alignment horizontal="center"/>
    </xf>
    <xf numFmtId="0" fontId="3" fillId="0" borderId="20" xfId="126" applyNumberFormat="1" applyFill="1" applyBorder="1"/>
    <xf numFmtId="0" fontId="4" fillId="0" borderId="20" xfId="254" applyFont="1" applyFill="1" applyBorder="1" applyAlignment="1">
      <alignment wrapText="1"/>
    </xf>
    <xf numFmtId="0" fontId="3" fillId="0" borderId="0" xfId="126" applyFill="1" applyBorder="1"/>
    <xf numFmtId="164" fontId="3" fillId="0" borderId="139" xfId="81" applyNumberFormat="1" applyFont="1" applyFill="1" applyBorder="1" applyAlignment="1" applyProtection="1">
      <alignment vertical="top"/>
      <protection locked="0"/>
    </xf>
    <xf numFmtId="164" fontId="3" fillId="30" borderId="23" xfId="81" applyNumberFormat="1" applyFont="1" applyFill="1" applyBorder="1" applyAlignment="1" applyProtection="1">
      <alignment vertical="top"/>
      <protection locked="0"/>
    </xf>
    <xf numFmtId="164" fontId="3" fillId="30" borderId="103" xfId="81" applyNumberFormat="1" applyFont="1" applyFill="1" applyBorder="1" applyAlignment="1" applyProtection="1">
      <alignment vertical="top"/>
      <protection locked="0"/>
    </xf>
    <xf numFmtId="164" fontId="3" fillId="30" borderId="54" xfId="81" applyNumberFormat="1" applyFont="1" applyFill="1" applyBorder="1" applyAlignment="1" applyProtection="1">
      <alignment vertical="top"/>
      <protection locked="0"/>
    </xf>
    <xf numFmtId="0" fontId="3" fillId="0" borderId="68" xfId="0" applyFont="1" applyFill="1" applyBorder="1" applyAlignment="1">
      <alignment horizontal="center" vertical="top" wrapText="1"/>
    </xf>
    <xf numFmtId="0" fontId="3" fillId="0" borderId="69" xfId="0" applyFont="1" applyFill="1" applyBorder="1" applyAlignment="1">
      <alignment horizontal="center" vertical="top" wrapText="1"/>
    </xf>
    <xf numFmtId="0" fontId="3" fillId="0" borderId="57" xfId="0" applyFont="1" applyFill="1" applyBorder="1" applyAlignment="1">
      <alignment horizontal="center" vertical="top" wrapText="1"/>
    </xf>
    <xf numFmtId="0" fontId="3" fillId="0" borderId="127" xfId="0" applyFont="1" applyFill="1" applyBorder="1" applyAlignment="1">
      <alignment horizontal="center" vertical="top" wrapText="1"/>
    </xf>
    <xf numFmtId="0" fontId="3" fillId="0" borderId="128" xfId="0" applyFont="1" applyFill="1" applyBorder="1" applyAlignment="1">
      <alignment horizontal="center" vertical="top" wrapText="1"/>
    </xf>
    <xf numFmtId="0" fontId="3" fillId="0" borderId="91" xfId="0" applyFont="1" applyFill="1" applyBorder="1" applyAlignment="1">
      <alignment horizontal="center" vertical="top" wrapText="1"/>
    </xf>
    <xf numFmtId="0" fontId="3" fillId="0" borderId="31" xfId="0" applyFont="1" applyFill="1" applyBorder="1" applyAlignment="1" applyProtection="1">
      <alignment horizontal="left" wrapText="1" indent="3"/>
      <protection locked="0"/>
    </xf>
    <xf numFmtId="0" fontId="3" fillId="0" borderId="108" xfId="0" applyFont="1" applyFill="1" applyBorder="1" applyAlignment="1" applyProtection="1">
      <alignment horizontal="left" wrapText="1" indent="3"/>
      <protection locked="0"/>
    </xf>
    <xf numFmtId="0" fontId="3" fillId="0" borderId="66" xfId="0" applyFont="1" applyFill="1" applyBorder="1" applyAlignment="1" applyProtection="1">
      <alignment horizontal="left" wrapText="1" indent="3"/>
      <protection locked="0"/>
    </xf>
    <xf numFmtId="167" fontId="3" fillId="0" borderId="0" xfId="125" applyNumberFormat="1" applyFont="1" applyFill="1" applyAlignment="1"/>
    <xf numFmtId="0" fontId="23" fillId="0" borderId="0" xfId="0" applyFont="1" applyFill="1" applyAlignment="1"/>
    <xf numFmtId="0" fontId="3" fillId="0" borderId="0" xfId="125" applyFont="1" applyFill="1" applyAlignment="1" applyProtection="1">
      <alignment horizontal="right"/>
    </xf>
    <xf numFmtId="49" fontId="3" fillId="0" borderId="0" xfId="0" applyNumberFormat="1" applyFont="1"/>
    <xf numFmtId="0" fontId="3" fillId="0" borderId="0" xfId="0" applyFont="1" applyFill="1" applyProtection="1"/>
    <xf numFmtId="0" fontId="26" fillId="0" borderId="0" xfId="0" applyFont="1" applyProtection="1"/>
    <xf numFmtId="49" fontId="3" fillId="28" borderId="0" xfId="125" applyNumberFormat="1" applyFont="1" applyFill="1" applyBorder="1" applyAlignment="1" applyProtection="1">
      <alignment horizontal="left"/>
    </xf>
    <xf numFmtId="49" fontId="3" fillId="28" borderId="0" xfId="0" applyNumberFormat="1" applyFont="1" applyFill="1" applyBorder="1" applyAlignment="1" applyProtection="1">
      <alignment horizontal="left"/>
    </xf>
    <xf numFmtId="49" fontId="3" fillId="0" borderId="0" xfId="0" applyNumberFormat="1" applyFont="1" applyFill="1" applyProtection="1"/>
    <xf numFmtId="0" fontId="3" fillId="0" borderId="0" xfId="0" applyFont="1" applyFill="1" applyBorder="1" applyProtection="1"/>
    <xf numFmtId="0" fontId="3" fillId="0" borderId="16" xfId="0" applyFont="1" applyFill="1" applyBorder="1" applyAlignment="1" applyProtection="1">
      <alignment horizontal="left" vertical="top" indent="1"/>
    </xf>
    <xf numFmtId="0" fontId="3" fillId="0" borderId="17" xfId="0" applyFont="1" applyFill="1" applyBorder="1" applyAlignment="1" applyProtection="1">
      <alignment vertical="top"/>
    </xf>
    <xf numFmtId="0" fontId="3" fillId="0" borderId="11" xfId="0" applyFont="1" applyFill="1" applyBorder="1" applyAlignment="1" applyProtection="1">
      <alignment vertical="top"/>
    </xf>
    <xf numFmtId="0" fontId="3" fillId="0" borderId="14" xfId="0" applyFont="1" applyFill="1" applyBorder="1" applyAlignment="1" applyProtection="1">
      <alignment horizontal="left" vertical="top" wrapText="1" indent="1"/>
    </xf>
    <xf numFmtId="0" fontId="3" fillId="0" borderId="14" xfId="0" applyFont="1" applyFill="1" applyBorder="1" applyAlignment="1" applyProtection="1">
      <alignment horizontal="left" vertical="top" indent="1"/>
    </xf>
    <xf numFmtId="0" fontId="3" fillId="0" borderId="14" xfId="0" applyFont="1" applyFill="1" applyBorder="1" applyAlignment="1" applyProtection="1">
      <alignment vertical="top"/>
    </xf>
    <xf numFmtId="49" fontId="3" fillId="0" borderId="11" xfId="0" applyNumberFormat="1" applyFont="1" applyFill="1" applyBorder="1" applyAlignment="1" applyProtection="1">
      <alignment horizontal="right" vertical="top"/>
    </xf>
    <xf numFmtId="0" fontId="3" fillId="0" borderId="11" xfId="0" applyNumberFormat="1" applyFont="1" applyFill="1" applyBorder="1" applyAlignment="1" applyProtection="1">
      <alignment vertical="top"/>
    </xf>
    <xf numFmtId="0" fontId="3" fillId="0" borderId="16" xfId="0" applyFont="1" applyBorder="1" applyAlignment="1" applyProtection="1">
      <alignment horizontal="left" vertical="top" indent="1"/>
    </xf>
    <xf numFmtId="0" fontId="3" fillId="0" borderId="17" xfId="0" applyFont="1" applyBorder="1" applyAlignment="1" applyProtection="1">
      <alignment vertical="top"/>
    </xf>
    <xf numFmtId="0" fontId="3" fillId="0" borderId="21" xfId="0" applyFont="1" applyBorder="1" applyAlignment="1" applyProtection="1">
      <alignment horizontal="left" vertical="top" indent="1"/>
    </xf>
    <xf numFmtId="0" fontId="3" fillId="0" borderId="19" xfId="0" applyFont="1" applyBorder="1" applyAlignment="1" applyProtection="1">
      <alignment vertical="top"/>
    </xf>
    <xf numFmtId="0" fontId="3" fillId="0" borderId="11" xfId="0" applyFont="1" applyBorder="1" applyAlignment="1" applyProtection="1">
      <alignment horizontal="left" vertical="top" indent="1"/>
    </xf>
    <xf numFmtId="0" fontId="3" fillId="0" borderId="14" xfId="0" applyFont="1" applyBorder="1" applyAlignment="1" applyProtection="1">
      <alignment vertical="top"/>
    </xf>
    <xf numFmtId="0" fontId="3" fillId="0" borderId="19" xfId="0" applyFont="1" applyBorder="1" applyAlignment="1" applyProtection="1">
      <alignment horizontal="left" vertical="top" indent="1"/>
    </xf>
    <xf numFmtId="0" fontId="23" fillId="0" borderId="0" xfId="126" applyFont="1" applyFill="1" applyAlignment="1" applyProtection="1"/>
    <xf numFmtId="164" fontId="3" fillId="0" borderId="0" xfId="81" applyNumberFormat="1" applyFont="1" applyBorder="1" applyProtection="1"/>
    <xf numFmtId="0" fontId="3" fillId="0" borderId="0" xfId="0" applyFont="1" applyFill="1" applyAlignment="1" applyProtection="1">
      <alignment horizontal="center"/>
    </xf>
    <xf numFmtId="0" fontId="23" fillId="0" borderId="0" xfId="125" applyFont="1" applyFill="1" applyBorder="1" applyAlignment="1" applyProtection="1">
      <alignment horizontal="center" vertical="center"/>
    </xf>
    <xf numFmtId="49" fontId="3" fillId="0" borderId="109" xfId="0" applyNumberFormat="1" applyFont="1" applyBorder="1" applyAlignment="1" applyProtection="1">
      <alignment horizontal="center" vertical="top" wrapText="1"/>
    </xf>
    <xf numFmtId="49" fontId="3" fillId="0" borderId="109" xfId="0" applyNumberFormat="1" applyFont="1" applyFill="1" applyBorder="1" applyAlignment="1" applyProtection="1">
      <alignment horizontal="center" vertical="top" wrapText="1"/>
    </xf>
    <xf numFmtId="49" fontId="3" fillId="0" borderId="110" xfId="0" applyNumberFormat="1" applyFont="1" applyBorder="1" applyAlignment="1" applyProtection="1">
      <alignment horizontal="center" vertical="top" wrapText="1"/>
    </xf>
    <xf numFmtId="49" fontId="3" fillId="0" borderId="111" xfId="0" applyNumberFormat="1" applyFont="1" applyBorder="1" applyAlignment="1" applyProtection="1">
      <alignment horizontal="center" vertical="top" wrapText="1"/>
    </xf>
    <xf numFmtId="0" fontId="3" fillId="0" borderId="113" xfId="0" applyFont="1" applyFill="1" applyBorder="1" applyAlignment="1" applyProtection="1">
      <alignment horizontal="center" vertical="top" wrapText="1"/>
    </xf>
    <xf numFmtId="0" fontId="3" fillId="0" borderId="109" xfId="0" applyFont="1" applyFill="1" applyBorder="1" applyAlignment="1" applyProtection="1">
      <alignment horizontal="center" vertical="top" wrapText="1"/>
    </xf>
    <xf numFmtId="0" fontId="3" fillId="0" borderId="110" xfId="0" applyFont="1" applyFill="1" applyBorder="1" applyAlignment="1" applyProtection="1">
      <alignment horizontal="center" vertical="top" wrapText="1"/>
    </xf>
    <xf numFmtId="0" fontId="3" fillId="0" borderId="111" xfId="0" applyFont="1" applyFill="1" applyBorder="1" applyAlignment="1" applyProtection="1">
      <alignment horizontal="center" vertical="top" wrapText="1"/>
    </xf>
    <xf numFmtId="0" fontId="3" fillId="0" borderId="72" xfId="0" applyFont="1" applyFill="1" applyBorder="1" applyAlignment="1" applyProtection="1">
      <alignment horizontal="center" vertical="top" wrapText="1"/>
    </xf>
    <xf numFmtId="0" fontId="3" fillId="0" borderId="112" xfId="0" applyFont="1" applyFill="1" applyBorder="1" applyAlignment="1" applyProtection="1">
      <alignment horizontal="center" vertical="top" wrapText="1"/>
    </xf>
    <xf numFmtId="164" fontId="3" fillId="26" borderId="26" xfId="81" applyNumberFormat="1" applyFont="1" applyFill="1" applyBorder="1" applyAlignment="1" applyProtection="1">
      <alignment vertical="top"/>
      <protection locked="0"/>
    </xf>
    <xf numFmtId="164" fontId="3" fillId="0" borderId="23" xfId="125" applyNumberFormat="1" applyFont="1" applyFill="1" applyBorder="1" applyAlignment="1" applyProtection="1">
      <protection locked="0"/>
    </xf>
    <xf numFmtId="164" fontId="3" fillId="26" borderId="96" xfId="81" applyNumberFormat="1" applyFont="1" applyFill="1" applyBorder="1" applyAlignment="1" applyProtection="1">
      <alignment vertical="top"/>
      <protection locked="0"/>
    </xf>
    <xf numFmtId="164" fontId="3" fillId="26" borderId="23" xfId="81" applyNumberFormat="1" applyFont="1" applyFill="1" applyBorder="1" applyAlignment="1" applyProtection="1">
      <alignment horizontal="center" vertical="top"/>
      <protection locked="0"/>
    </xf>
    <xf numFmtId="164" fontId="3" fillId="26" borderId="103" xfId="81" applyNumberFormat="1" applyFont="1" applyFill="1" applyBorder="1" applyAlignment="1" applyProtection="1">
      <alignment horizontal="center" vertical="top"/>
      <protection locked="0"/>
    </xf>
    <xf numFmtId="164" fontId="3" fillId="26" borderId="54" xfId="81" applyNumberFormat="1" applyFont="1" applyFill="1" applyBorder="1" applyAlignment="1" applyProtection="1">
      <alignment horizontal="center" vertical="top"/>
      <protection locked="0"/>
    </xf>
    <xf numFmtId="164" fontId="3" fillId="26" borderId="134" xfId="81" applyNumberFormat="1" applyFont="1" applyFill="1" applyBorder="1" applyAlignment="1" applyProtection="1">
      <alignment vertical="top"/>
      <protection locked="0"/>
    </xf>
    <xf numFmtId="164" fontId="3" fillId="26" borderId="135" xfId="81" applyNumberFormat="1" applyFont="1" applyFill="1" applyBorder="1" applyAlignment="1" applyProtection="1">
      <alignment vertical="top"/>
      <protection locked="0"/>
    </xf>
    <xf numFmtId="164" fontId="3" fillId="26" borderId="136" xfId="81" applyNumberFormat="1" applyFont="1" applyFill="1" applyBorder="1" applyAlignment="1" applyProtection="1">
      <alignment vertical="top"/>
      <protection locked="0"/>
    </xf>
    <xf numFmtId="164" fontId="3" fillId="26" borderId="137" xfId="81" applyNumberFormat="1" applyFont="1" applyFill="1" applyBorder="1" applyAlignment="1" applyProtection="1">
      <alignment vertical="top"/>
      <protection locked="0"/>
    </xf>
    <xf numFmtId="164" fontId="3" fillId="26" borderId="138" xfId="81" applyNumberFormat="1" applyFont="1" applyFill="1" applyBorder="1" applyAlignment="1" applyProtection="1">
      <alignment vertical="top"/>
      <protection locked="0"/>
    </xf>
    <xf numFmtId="164" fontId="3" fillId="26" borderId="25" xfId="81" applyNumberFormat="1" applyFont="1" applyFill="1" applyBorder="1" applyAlignment="1" applyProtection="1">
      <alignment vertical="top"/>
      <protection locked="0"/>
    </xf>
    <xf numFmtId="164" fontId="3" fillId="26" borderId="19" xfId="81" applyNumberFormat="1" applyFont="1" applyFill="1" applyBorder="1" applyAlignment="1" applyProtection="1">
      <alignment vertical="top"/>
      <protection locked="0"/>
    </xf>
    <xf numFmtId="164" fontId="3" fillId="26" borderId="15" xfId="81" applyNumberFormat="1" applyFont="1" applyFill="1" applyBorder="1" applyAlignment="1" applyProtection="1">
      <alignment vertical="top"/>
      <protection locked="0"/>
    </xf>
    <xf numFmtId="166" fontId="3" fillId="0" borderId="23" xfId="62" applyNumberFormat="1" applyFont="1" applyFill="1" applyBorder="1" applyAlignment="1" applyProtection="1">
      <alignment vertical="top"/>
      <protection locked="0"/>
    </xf>
    <xf numFmtId="166" fontId="3" fillId="30" borderId="33" xfId="62" applyNumberFormat="1" applyFont="1" applyFill="1" applyBorder="1" applyAlignment="1" applyProtection="1">
      <alignment vertical="top"/>
      <protection locked="0"/>
    </xf>
    <xf numFmtId="166" fontId="3" fillId="30" borderId="34" xfId="62" applyNumberFormat="1" applyFont="1" applyFill="1" applyBorder="1" applyAlignment="1" applyProtection="1">
      <alignment vertical="top"/>
      <protection locked="0"/>
    </xf>
    <xf numFmtId="166" fontId="3" fillId="30" borderId="105" xfId="62" applyNumberFormat="1" applyFont="1" applyFill="1" applyBorder="1" applyAlignment="1" applyProtection="1">
      <alignment vertical="top"/>
      <protection locked="0"/>
    </xf>
    <xf numFmtId="166" fontId="3" fillId="30" borderId="95" xfId="62" applyNumberFormat="1" applyFont="1" applyFill="1" applyBorder="1" applyAlignment="1" applyProtection="1">
      <alignment vertical="top"/>
      <protection locked="0"/>
    </xf>
    <xf numFmtId="166" fontId="3" fillId="30" borderId="48" xfId="62" applyNumberFormat="1" applyFont="1" applyFill="1" applyBorder="1" applyAlignment="1" applyProtection="1">
      <alignment vertical="top"/>
      <protection locked="0"/>
    </xf>
    <xf numFmtId="166" fontId="3" fillId="30" borderId="53" xfId="62" applyNumberFormat="1" applyFont="1" applyFill="1" applyBorder="1" applyAlignment="1" applyProtection="1">
      <alignment vertical="top"/>
      <protection locked="0"/>
    </xf>
    <xf numFmtId="166" fontId="3" fillId="30" borderId="35" xfId="62" applyNumberFormat="1" applyFont="1" applyFill="1" applyBorder="1" applyAlignment="1" applyProtection="1">
      <alignment vertical="top"/>
      <protection locked="0"/>
    </xf>
    <xf numFmtId="166" fontId="3" fillId="30" borderId="98" xfId="62" applyNumberFormat="1" applyFont="1" applyFill="1" applyBorder="1" applyAlignment="1" applyProtection="1">
      <alignment vertical="top"/>
      <protection locked="0"/>
    </xf>
    <xf numFmtId="164" fontId="3" fillId="0" borderId="115" xfId="81" applyNumberFormat="1" applyFont="1" applyFill="1" applyBorder="1" applyAlignment="1" applyProtection="1">
      <alignment horizontal="center" vertical="top"/>
      <protection locked="0"/>
    </xf>
    <xf numFmtId="164" fontId="3" fillId="0" borderId="116" xfId="81" applyNumberFormat="1" applyFont="1" applyFill="1" applyBorder="1" applyAlignment="1" applyProtection="1">
      <alignment horizontal="center" vertical="top"/>
      <protection locked="0"/>
    </xf>
    <xf numFmtId="164" fontId="3" fillId="26" borderId="26" xfId="81" applyNumberFormat="1" applyFont="1" applyFill="1" applyBorder="1" applyAlignment="1" applyProtection="1">
      <alignment horizontal="center" vertical="top"/>
      <protection locked="0"/>
    </xf>
    <xf numFmtId="164" fontId="3" fillId="26" borderId="27" xfId="81" applyNumberFormat="1" applyFont="1" applyFill="1" applyBorder="1" applyAlignment="1" applyProtection="1">
      <alignment horizontal="center" vertical="top"/>
      <protection locked="0"/>
    </xf>
    <xf numFmtId="164" fontId="3" fillId="26" borderId="13" xfId="81" applyNumberFormat="1" applyFont="1" applyFill="1" applyBorder="1" applyAlignment="1" applyProtection="1">
      <alignment horizontal="center" vertical="top"/>
      <protection locked="0"/>
    </xf>
    <xf numFmtId="164" fontId="3" fillId="26" borderId="14" xfId="81" applyNumberFormat="1" applyFont="1" applyFill="1" applyBorder="1" applyAlignment="1" applyProtection="1">
      <alignment horizontal="center" vertical="top"/>
      <protection locked="0"/>
    </xf>
    <xf numFmtId="164" fontId="3" fillId="26" borderId="13" xfId="81" applyNumberFormat="1" applyFont="1" applyFill="1" applyBorder="1" applyAlignment="1" applyProtection="1">
      <alignment vertical="top"/>
      <protection locked="0"/>
    </xf>
    <xf numFmtId="164" fontId="3" fillId="26" borderId="14" xfId="81" applyNumberFormat="1" applyFont="1" applyFill="1" applyBorder="1" applyAlignment="1" applyProtection="1">
      <alignment vertical="top"/>
      <protection locked="0"/>
    </xf>
    <xf numFmtId="164" fontId="3" fillId="27" borderId="96" xfId="91" applyNumberFormat="1" applyFont="1" applyFill="1" applyBorder="1" applyAlignment="1" applyProtection="1">
      <alignment vertical="top"/>
      <protection locked="0"/>
    </xf>
    <xf numFmtId="164" fontId="3" fillId="27" borderId="46" xfId="81" applyNumberFormat="1" applyFont="1" applyFill="1" applyBorder="1" applyAlignment="1" applyProtection="1">
      <alignment vertical="top"/>
      <protection locked="0"/>
    </xf>
    <xf numFmtId="164" fontId="3" fillId="27" borderId="23" xfId="81" applyNumberFormat="1" applyFont="1" applyFill="1" applyBorder="1" applyAlignment="1" applyProtection="1">
      <alignment vertical="top"/>
      <protection locked="0"/>
    </xf>
    <xf numFmtId="166" fontId="3" fillId="30" borderId="23" xfId="62" applyNumberFormat="1" applyFont="1" applyFill="1" applyBorder="1" applyAlignment="1" applyProtection="1">
      <alignment vertical="top"/>
      <protection locked="0"/>
    </xf>
    <xf numFmtId="166" fontId="3" fillId="0" borderId="13" xfId="62" applyNumberFormat="1" applyFont="1" applyFill="1" applyBorder="1" applyAlignment="1" applyProtection="1">
      <protection locked="0"/>
    </xf>
    <xf numFmtId="166" fontId="3" fillId="27" borderId="13" xfId="0" applyNumberFormat="1" applyFont="1" applyFill="1" applyBorder="1" applyAlignment="1" applyProtection="1">
      <alignment horizontal="center"/>
      <protection locked="0"/>
    </xf>
    <xf numFmtId="166" fontId="3" fillId="0" borderId="13" xfId="0" applyNumberFormat="1" applyFont="1" applyFill="1" applyBorder="1" applyAlignment="1" applyProtection="1">
      <alignment horizontal="center"/>
      <protection locked="0"/>
    </xf>
    <xf numFmtId="10" fontId="3" fillId="0" borderId="13" xfId="0" applyNumberFormat="1" applyFont="1" applyFill="1" applyBorder="1" applyAlignment="1" applyProtection="1">
      <alignment horizontal="right" vertical="top"/>
      <protection locked="0"/>
    </xf>
    <xf numFmtId="10" fontId="3" fillId="0" borderId="13" xfId="169" applyNumberFormat="1" applyFont="1" applyFill="1" applyBorder="1" applyAlignment="1" applyProtection="1">
      <alignment vertical="top"/>
      <protection locked="0"/>
    </xf>
    <xf numFmtId="10" fontId="3" fillId="0" borderId="13" xfId="125" applyNumberFormat="1" applyFont="1" applyFill="1" applyBorder="1" applyAlignment="1" applyProtection="1">
      <protection locked="0"/>
    </xf>
    <xf numFmtId="10" fontId="3" fillId="27" borderId="13" xfId="0" applyNumberFormat="1" applyFont="1" applyFill="1" applyBorder="1" applyAlignment="1" applyProtection="1">
      <alignment horizontal="right" vertical="top"/>
      <protection locked="0"/>
    </xf>
    <xf numFmtId="164" fontId="3" fillId="0" borderId="13" xfId="169" applyNumberFormat="1" applyFont="1" applyFill="1" applyBorder="1" applyAlignment="1" applyProtection="1">
      <alignment vertical="top"/>
      <protection locked="0"/>
    </xf>
    <xf numFmtId="164" fontId="3" fillId="0" borderId="13" xfId="125" applyNumberFormat="1" applyFont="1" applyFill="1" applyBorder="1" applyAlignment="1" applyProtection="1">
      <protection locked="0"/>
    </xf>
    <xf numFmtId="164" fontId="3" fillId="0" borderId="14" xfId="169" applyNumberFormat="1" applyFont="1" applyFill="1" applyBorder="1" applyAlignment="1" applyProtection="1">
      <alignment vertical="top"/>
      <protection locked="0"/>
    </xf>
    <xf numFmtId="164" fontId="3" fillId="27" borderId="23" xfId="62" applyNumberFormat="1" applyFont="1" applyFill="1" applyBorder="1" applyAlignment="1" applyProtection="1">
      <alignment horizontal="center" vertical="top"/>
      <protection locked="0"/>
    </xf>
    <xf numFmtId="165" fontId="3" fillId="27" borderId="23" xfId="62" applyNumberFormat="1" applyFont="1" applyFill="1" applyBorder="1" applyAlignment="1" applyProtection="1">
      <alignment vertical="top"/>
      <protection locked="0"/>
    </xf>
    <xf numFmtId="169" fontId="3" fillId="27" borderId="23" xfId="62" applyNumberFormat="1" applyFont="1" applyFill="1" applyBorder="1" applyAlignment="1" applyProtection="1">
      <alignment vertical="top"/>
      <protection locked="0"/>
    </xf>
    <xf numFmtId="165" fontId="3" fillId="27" borderId="96" xfId="62" applyNumberFormat="1" applyFont="1" applyFill="1" applyBorder="1" applyAlignment="1" applyProtection="1">
      <alignment vertical="top"/>
      <protection locked="0"/>
    </xf>
    <xf numFmtId="165" fontId="3" fillId="27" borderId="0" xfId="62" applyNumberFormat="1" applyFont="1" applyFill="1" applyBorder="1" applyAlignment="1" applyProtection="1">
      <alignment vertical="top"/>
      <protection locked="0"/>
    </xf>
    <xf numFmtId="165" fontId="3" fillId="0" borderId="23" xfId="62" applyNumberFormat="1" applyFont="1" applyFill="1" applyBorder="1" applyAlignment="1" applyProtection="1">
      <alignment vertical="top"/>
      <protection locked="0"/>
    </xf>
    <xf numFmtId="166" fontId="3" fillId="26" borderId="27" xfId="81" applyNumberFormat="1" applyFont="1" applyFill="1" applyBorder="1" applyAlignment="1" applyProtection="1">
      <alignment vertical="top"/>
      <protection locked="0"/>
    </xf>
    <xf numFmtId="166" fontId="3" fillId="26" borderId="23" xfId="81" applyNumberFormat="1" applyFont="1" applyFill="1" applyBorder="1" applyAlignment="1" applyProtection="1">
      <alignment vertical="top"/>
      <protection locked="0"/>
    </xf>
    <xf numFmtId="166" fontId="3" fillId="26" borderId="103" xfId="81" applyNumberFormat="1" applyFont="1" applyFill="1" applyBorder="1" applyAlignment="1" applyProtection="1">
      <alignment vertical="top"/>
      <protection locked="0"/>
    </xf>
    <xf numFmtId="166" fontId="3" fillId="26" borderId="54" xfId="81" applyNumberFormat="1" applyFont="1" applyFill="1" applyBorder="1" applyAlignment="1" applyProtection="1">
      <alignment vertical="top"/>
      <protection locked="0"/>
    </xf>
    <xf numFmtId="164" fontId="3" fillId="27" borderId="46" xfId="81" applyNumberFormat="1" applyFont="1" applyFill="1" applyBorder="1" applyAlignment="1" applyProtection="1">
      <alignment horizontal="center" vertical="top"/>
      <protection locked="0"/>
    </xf>
    <xf numFmtId="164" fontId="3" fillId="27" borderId="23" xfId="81" applyNumberFormat="1" applyFont="1" applyFill="1" applyBorder="1" applyAlignment="1" applyProtection="1">
      <alignment horizontal="center" vertical="top"/>
      <protection locked="0"/>
    </xf>
    <xf numFmtId="164" fontId="3" fillId="27" borderId="54" xfId="81" applyNumberFormat="1" applyFont="1" applyFill="1" applyBorder="1" applyAlignment="1" applyProtection="1">
      <alignment horizontal="center" vertical="top"/>
      <protection locked="0"/>
    </xf>
    <xf numFmtId="164" fontId="3" fillId="27" borderId="103" xfId="81" applyNumberFormat="1" applyFont="1" applyFill="1" applyBorder="1" applyAlignment="1" applyProtection="1">
      <alignment horizontal="center" vertical="top"/>
      <protection locked="0"/>
    </xf>
    <xf numFmtId="165" fontId="3" fillId="27" borderId="27" xfId="81" applyNumberFormat="1" applyFont="1" applyFill="1" applyBorder="1" applyAlignment="1" applyProtection="1">
      <alignment vertical="top"/>
      <protection locked="0"/>
    </xf>
    <xf numFmtId="165" fontId="3" fillId="27" borderId="23" xfId="81" applyNumberFormat="1" applyFont="1" applyFill="1" applyBorder="1" applyAlignment="1" applyProtection="1">
      <alignment vertical="top"/>
      <protection locked="0"/>
    </xf>
    <xf numFmtId="164" fontId="3" fillId="27" borderId="27" xfId="81" applyNumberFormat="1" applyFont="1" applyFill="1" applyBorder="1" applyAlignment="1" applyProtection="1">
      <alignment horizontal="center" vertical="top"/>
      <protection locked="0"/>
    </xf>
    <xf numFmtId="166" fontId="3" fillId="0" borderId="23" xfId="81" applyNumberFormat="1" applyFont="1" applyFill="1" applyBorder="1" applyAlignment="1" applyProtection="1">
      <alignment horizontal="center" vertical="top"/>
      <protection locked="0"/>
    </xf>
    <xf numFmtId="165" fontId="3" fillId="27" borderId="46" xfId="81" applyNumberFormat="1" applyFont="1" applyFill="1" applyBorder="1" applyAlignment="1" applyProtection="1">
      <alignment vertical="top"/>
      <protection locked="0"/>
    </xf>
    <xf numFmtId="169" fontId="3" fillId="27" borderId="46" xfId="81" applyNumberFormat="1" applyFont="1" applyFill="1" applyBorder="1" applyAlignment="1" applyProtection="1">
      <alignment vertical="top"/>
      <protection locked="0"/>
    </xf>
    <xf numFmtId="169" fontId="3" fillId="27" borderId="23" xfId="81" applyNumberFormat="1" applyFont="1" applyFill="1" applyBorder="1" applyAlignment="1" applyProtection="1">
      <alignment vertical="top"/>
      <protection locked="0"/>
    </xf>
    <xf numFmtId="0" fontId="3" fillId="0" borderId="64" xfId="125" applyFont="1" applyFill="1" applyBorder="1" applyAlignment="1" applyProtection="1">
      <alignment horizontal="left"/>
      <protection locked="0"/>
    </xf>
    <xf numFmtId="0" fontId="3" fillId="0" borderId="120" xfId="125" applyFont="1" applyFill="1" applyBorder="1" applyAlignment="1" applyProtection="1">
      <alignment horizontal="left"/>
      <protection locked="0"/>
    </xf>
    <xf numFmtId="0" fontId="3" fillId="0" borderId="70" xfId="125" applyFont="1" applyFill="1" applyBorder="1" applyAlignment="1" applyProtection="1">
      <alignment horizontal="left"/>
      <protection locked="0"/>
    </xf>
    <xf numFmtId="0" fontId="3" fillId="24" borderId="55" xfId="0" applyFont="1" applyFill="1" applyBorder="1" applyAlignment="1" applyProtection="1">
      <alignment horizontal="left"/>
      <protection locked="0"/>
    </xf>
    <xf numFmtId="0" fontId="3" fillId="24" borderId="56" xfId="0" applyFont="1" applyFill="1" applyBorder="1" applyAlignment="1" applyProtection="1">
      <alignment horizontal="left"/>
      <protection locked="0"/>
    </xf>
    <xf numFmtId="0" fontId="3" fillId="24" borderId="57" xfId="0" applyFont="1" applyFill="1" applyBorder="1" applyAlignment="1" applyProtection="1">
      <alignment horizontal="left"/>
      <protection locked="0"/>
    </xf>
    <xf numFmtId="0" fontId="3" fillId="24" borderId="58" xfId="0" applyFont="1" applyFill="1" applyBorder="1" applyAlignment="1" applyProtection="1">
      <alignment horizontal="left"/>
      <protection locked="0"/>
    </xf>
    <xf numFmtId="0" fontId="3" fillId="24" borderId="60" xfId="0" applyFont="1" applyFill="1" applyBorder="1" applyAlignment="1" applyProtection="1">
      <alignment horizontal="left"/>
      <protection locked="0"/>
    </xf>
    <xf numFmtId="0" fontId="3" fillId="24" borderId="122" xfId="0" applyFont="1" applyFill="1" applyBorder="1" applyAlignment="1" applyProtection="1">
      <alignment horizontal="left"/>
      <protection locked="0"/>
    </xf>
    <xf numFmtId="0" fontId="3" fillId="24" borderId="70" xfId="0" applyFont="1" applyFill="1" applyBorder="1" applyAlignment="1" applyProtection="1">
      <alignment horizontal="left"/>
      <protection locked="0"/>
    </xf>
    <xf numFmtId="165" fontId="3" fillId="27" borderId="96" xfId="81" applyNumberFormat="1" applyFont="1" applyFill="1" applyBorder="1" applyAlignment="1" applyProtection="1">
      <alignment vertical="top"/>
      <protection locked="0"/>
    </xf>
    <xf numFmtId="49" fontId="3" fillId="28" borderId="20" xfId="0" applyNumberFormat="1" applyFont="1" applyFill="1" applyBorder="1" applyAlignment="1">
      <alignment horizontal="right" vertical="top"/>
    </xf>
    <xf numFmtId="0" fontId="3" fillId="28" borderId="24" xfId="0" applyFont="1" applyFill="1" applyBorder="1" applyAlignment="1">
      <alignment horizontal="left" vertical="top" indent="1"/>
    </xf>
    <xf numFmtId="0" fontId="3" fillId="28" borderId="20" xfId="62" applyNumberFormat="1" applyFont="1" applyFill="1" applyBorder="1" applyAlignment="1">
      <alignment vertical="top"/>
    </xf>
    <xf numFmtId="0" fontId="3" fillId="28" borderId="20" xfId="62" applyNumberFormat="1" applyFont="1" applyFill="1" applyBorder="1" applyAlignment="1"/>
    <xf numFmtId="0" fontId="3" fillId="28" borderId="20" xfId="62" applyNumberFormat="1" applyFont="1" applyFill="1" applyBorder="1"/>
    <xf numFmtId="0" fontId="3" fillId="28" borderId="13" xfId="62" applyNumberFormat="1" applyFont="1" applyFill="1" applyBorder="1" applyAlignment="1">
      <alignment vertical="top"/>
    </xf>
    <xf numFmtId="0" fontId="3" fillId="28" borderId="13" xfId="62" applyNumberFormat="1" applyFont="1" applyFill="1" applyBorder="1" applyAlignment="1"/>
    <xf numFmtId="0" fontId="3" fillId="28" borderId="13" xfId="62" applyNumberFormat="1" applyFont="1" applyFill="1" applyBorder="1"/>
    <xf numFmtId="0" fontId="3" fillId="28" borderId="20" xfId="169" applyNumberFormat="1" applyFont="1" applyFill="1" applyBorder="1" applyAlignment="1">
      <alignment vertical="top"/>
    </xf>
    <xf numFmtId="0" fontId="3" fillId="28" borderId="20" xfId="125" applyNumberFormat="1" applyFont="1" applyFill="1" applyBorder="1" applyAlignment="1"/>
    <xf numFmtId="0" fontId="3" fillId="28" borderId="20" xfId="0" applyNumberFormat="1" applyFont="1" applyFill="1" applyBorder="1"/>
    <xf numFmtId="0" fontId="3" fillId="28" borderId="20" xfId="81" applyNumberFormat="1" applyFont="1" applyFill="1" applyBorder="1" applyProtection="1"/>
    <xf numFmtId="0" fontId="3" fillId="28" borderId="14" xfId="0" applyNumberFormat="1" applyFont="1" applyFill="1" applyBorder="1" applyAlignment="1">
      <alignment horizontal="right" vertical="top"/>
    </xf>
    <xf numFmtId="0" fontId="3" fillId="28" borderId="13" xfId="0" applyNumberFormat="1" applyFont="1" applyFill="1" applyBorder="1" applyAlignment="1">
      <alignment horizontal="right" vertical="top"/>
    </xf>
    <xf numFmtId="0" fontId="3" fillId="28" borderId="20" xfId="81" applyNumberFormat="1" applyFont="1" applyFill="1" applyBorder="1"/>
    <xf numFmtId="49" fontId="3" fillId="28" borderId="24" xfId="0" applyNumberFormat="1" applyFont="1" applyFill="1" applyBorder="1" applyAlignment="1">
      <alignment horizontal="right" vertical="top"/>
    </xf>
    <xf numFmtId="165" fontId="3" fillId="28" borderId="57" xfId="169" applyNumberFormat="1" applyFont="1" applyFill="1" applyBorder="1" applyAlignment="1">
      <alignment vertical="top"/>
    </xf>
    <xf numFmtId="0" fontId="3" fillId="28" borderId="57" xfId="125" applyFont="1" applyFill="1" applyBorder="1" applyAlignment="1"/>
    <xf numFmtId="0" fontId="3" fillId="28" borderId="57" xfId="0" applyFont="1" applyFill="1" applyBorder="1"/>
    <xf numFmtId="164" fontId="3" fillId="28" borderId="57" xfId="81" applyNumberFormat="1" applyFont="1" applyFill="1" applyBorder="1"/>
    <xf numFmtId="164" fontId="3" fillId="28" borderId="18" xfId="81" applyNumberFormat="1" applyFont="1" applyFill="1" applyBorder="1"/>
    <xf numFmtId="0" fontId="3" fillId="28" borderId="12" xfId="81" applyNumberFormat="1" applyFont="1" applyFill="1" applyBorder="1" applyAlignment="1">
      <alignment vertical="top"/>
    </xf>
    <xf numFmtId="0" fontId="3" fillId="28" borderId="12" xfId="81" applyNumberFormat="1" applyFont="1" applyFill="1" applyBorder="1" applyAlignment="1"/>
    <xf numFmtId="0" fontId="3" fillId="28" borderId="12" xfId="81" applyNumberFormat="1" applyFont="1" applyFill="1" applyBorder="1"/>
    <xf numFmtId="0" fontId="3" fillId="28" borderId="93" xfId="0" applyNumberFormat="1" applyFont="1" applyFill="1" applyBorder="1" applyAlignment="1">
      <alignment vertical="top"/>
    </xf>
    <xf numFmtId="0" fontId="3" fillId="28" borderId="24" xfId="0" applyNumberFormat="1" applyFont="1" applyFill="1" applyBorder="1" applyAlignment="1">
      <alignment vertical="top"/>
    </xf>
    <xf numFmtId="0" fontId="3" fillId="28" borderId="68" xfId="81" applyNumberFormat="1" applyFont="1" applyFill="1" applyBorder="1" applyAlignment="1">
      <alignment vertical="top"/>
    </xf>
    <xf numFmtId="0" fontId="3" fillId="28" borderId="69" xfId="81" applyNumberFormat="1" applyFont="1" applyFill="1" applyBorder="1" applyAlignment="1">
      <alignment vertical="top"/>
    </xf>
    <xf numFmtId="0" fontId="3" fillId="28" borderId="23" xfId="81" applyNumberFormat="1" applyFont="1" applyFill="1" applyBorder="1" applyAlignment="1">
      <alignment vertical="top"/>
    </xf>
    <xf numFmtId="0" fontId="3" fillId="28" borderId="96" xfId="81" applyNumberFormat="1" applyFont="1" applyFill="1" applyBorder="1" applyAlignment="1">
      <alignment vertical="top"/>
    </xf>
    <xf numFmtId="0" fontId="3" fillId="28" borderId="107" xfId="91" applyNumberFormat="1" applyFont="1" applyFill="1" applyBorder="1" applyAlignment="1">
      <alignment vertical="top"/>
    </xf>
    <xf numFmtId="0" fontId="3" fillId="28" borderId="92" xfId="91" applyNumberFormat="1" applyFont="1" applyFill="1" applyBorder="1" applyAlignment="1">
      <alignment vertical="top"/>
    </xf>
    <xf numFmtId="0" fontId="3" fillId="28" borderId="51" xfId="91" applyNumberFormat="1" applyFont="1" applyFill="1" applyBorder="1" applyAlignment="1">
      <alignment vertical="top"/>
    </xf>
    <xf numFmtId="0" fontId="3" fillId="28" borderId="129" xfId="91" applyNumberFormat="1" applyFont="1" applyFill="1" applyBorder="1" applyAlignment="1">
      <alignment vertical="top"/>
    </xf>
    <xf numFmtId="0" fontId="3" fillId="28" borderId="106" xfId="81" applyNumberFormat="1" applyFont="1" applyFill="1" applyBorder="1" applyAlignment="1">
      <alignment vertical="top"/>
    </xf>
    <xf numFmtId="0" fontId="3" fillId="28" borderId="67" xfId="81" applyNumberFormat="1" applyFont="1" applyFill="1" applyBorder="1" applyAlignment="1">
      <alignment vertical="top"/>
    </xf>
    <xf numFmtId="0" fontId="3" fillId="28" borderId="52" xfId="91" applyNumberFormat="1" applyFont="1" applyFill="1" applyBorder="1" applyAlignment="1">
      <alignment vertical="top"/>
    </xf>
    <xf numFmtId="164" fontId="3" fillId="28" borderId="46" xfId="81" applyNumberFormat="1" applyFont="1" applyFill="1" applyBorder="1" applyAlignment="1" applyProtection="1">
      <alignment horizontal="center"/>
    </xf>
    <xf numFmtId="164" fontId="3" fillId="28" borderId="23" xfId="81" applyNumberFormat="1" applyFont="1" applyFill="1" applyBorder="1" applyAlignment="1" applyProtection="1">
      <alignment horizontal="center"/>
    </xf>
    <xf numFmtId="164" fontId="3" fillId="28" borderId="23" xfId="62" applyNumberFormat="1" applyFont="1" applyFill="1" applyBorder="1" applyAlignment="1" applyProtection="1">
      <alignment horizontal="center" vertical="top"/>
    </xf>
    <xf numFmtId="164" fontId="3" fillId="28" borderId="96" xfId="62" applyNumberFormat="1" applyFont="1" applyFill="1" applyBorder="1" applyAlignment="1" applyProtection="1">
      <alignment horizontal="center" vertical="top"/>
    </xf>
    <xf numFmtId="164" fontId="3" fillId="28" borderId="27" xfId="81" applyNumberFormat="1" applyFont="1" applyFill="1" applyBorder="1" applyAlignment="1" applyProtection="1">
      <alignment horizontal="center"/>
    </xf>
    <xf numFmtId="49" fontId="3" fillId="28" borderId="24" xfId="125" applyNumberFormat="1" applyFont="1" applyFill="1" applyBorder="1" applyAlignment="1">
      <alignment vertical="top"/>
    </xf>
    <xf numFmtId="0" fontId="3" fillId="28" borderId="24" xfId="0" applyFont="1" applyFill="1" applyBorder="1" applyAlignment="1">
      <alignment vertical="top"/>
    </xf>
    <xf numFmtId="0" fontId="3" fillId="28" borderId="106" xfId="91" applyNumberFormat="1" applyFont="1" applyFill="1" applyBorder="1" applyAlignment="1">
      <alignment vertical="top"/>
    </xf>
    <xf numFmtId="0" fontId="3" fillId="28" borderId="97" xfId="81" applyNumberFormat="1" applyFont="1" applyFill="1" applyBorder="1" applyAlignment="1">
      <alignment vertical="top"/>
    </xf>
    <xf numFmtId="0" fontId="3" fillId="28" borderId="46" xfId="91" applyNumberFormat="1" applyFont="1" applyFill="1" applyBorder="1" applyAlignment="1">
      <alignment vertical="top"/>
    </xf>
    <xf numFmtId="0" fontId="3" fillId="28" borderId="96" xfId="91" applyNumberFormat="1" applyFont="1" applyFill="1" applyBorder="1" applyAlignment="1">
      <alignment vertical="top"/>
    </xf>
    <xf numFmtId="0" fontId="3" fillId="28" borderId="11" xfId="0" applyFont="1" applyFill="1" applyBorder="1" applyAlignment="1">
      <alignment vertical="top"/>
    </xf>
    <xf numFmtId="0" fontId="3" fillId="28" borderId="49" xfId="91" applyNumberFormat="1" applyFont="1" applyFill="1" applyBorder="1" applyAlignment="1">
      <alignment vertical="top"/>
    </xf>
    <xf numFmtId="0" fontId="3" fillId="28" borderId="50" xfId="91" applyNumberFormat="1" applyFont="1" applyFill="1" applyBorder="1" applyAlignment="1">
      <alignment vertical="top"/>
    </xf>
    <xf numFmtId="0" fontId="23" fillId="28" borderId="47" xfId="0" applyFont="1" applyFill="1" applyBorder="1" applyAlignment="1">
      <alignment horizontal="left" indent="1"/>
    </xf>
    <xf numFmtId="0" fontId="3" fillId="28" borderId="55" xfId="0" applyFont="1" applyFill="1" applyBorder="1" applyAlignment="1">
      <alignment horizontal="left" indent="2"/>
    </xf>
    <xf numFmtId="0" fontId="3" fillId="28" borderId="88" xfId="0" applyFont="1" applyFill="1" applyBorder="1" applyAlignment="1">
      <alignment horizontal="left" indent="2"/>
    </xf>
    <xf numFmtId="0" fontId="23" fillId="28" borderId="12" xfId="0" applyFont="1" applyFill="1" applyBorder="1" applyAlignment="1">
      <alignment horizontal="left" indent="1"/>
    </xf>
    <xf numFmtId="0" fontId="3" fillId="28" borderId="59" xfId="0" applyFont="1" applyFill="1" applyBorder="1" applyAlignment="1">
      <alignment horizontal="left" indent="2"/>
    </xf>
    <xf numFmtId="164" fontId="3" fillId="28" borderId="33" xfId="81" applyNumberFormat="1" applyFont="1" applyFill="1" applyBorder="1" applyAlignment="1">
      <alignment horizontal="center" vertical="top"/>
    </xf>
    <xf numFmtId="164" fontId="3" fillId="28" borderId="42" xfId="81" applyNumberFormat="1" applyFont="1" applyFill="1" applyBorder="1" applyAlignment="1">
      <alignment horizontal="center" vertical="top"/>
    </xf>
    <xf numFmtId="164" fontId="3" fillId="28" borderId="53" xfId="81" applyNumberFormat="1" applyFont="1" applyFill="1" applyBorder="1" applyAlignment="1">
      <alignment horizontal="center" vertical="top"/>
    </xf>
    <xf numFmtId="164" fontId="3" fillId="28" borderId="35" xfId="81" applyNumberFormat="1" applyFont="1" applyFill="1" applyBorder="1" applyAlignment="1">
      <alignment horizontal="center" vertical="top"/>
    </xf>
    <xf numFmtId="164" fontId="3" fillId="28" borderId="28" xfId="81" applyNumberFormat="1" applyFont="1" applyFill="1" applyBorder="1" applyAlignment="1">
      <alignment horizontal="center" vertical="top"/>
    </xf>
    <xf numFmtId="164" fontId="3" fillId="28" borderId="36" xfId="81" applyNumberFormat="1" applyFont="1" applyFill="1" applyBorder="1" applyAlignment="1">
      <alignment horizontal="center" vertical="top"/>
    </xf>
    <xf numFmtId="2" fontId="3" fillId="28" borderId="24" xfId="0" applyNumberFormat="1" applyFont="1" applyFill="1" applyBorder="1" applyAlignment="1">
      <alignment horizontal="right" vertical="top"/>
    </xf>
    <xf numFmtId="0" fontId="3" fillId="28" borderId="18" xfId="0" applyFont="1" applyFill="1" applyBorder="1" applyAlignment="1">
      <alignment horizontal="left" vertical="top" indent="1"/>
    </xf>
    <xf numFmtId="164" fontId="3" fillId="28" borderId="68" xfId="81" applyNumberFormat="1" applyFont="1" applyFill="1" applyBorder="1" applyAlignment="1">
      <alignment horizontal="center" vertical="top"/>
    </xf>
    <xf numFmtId="164" fontId="3" fillId="28" borderId="69" xfId="81" applyNumberFormat="1" applyFont="1" applyFill="1" applyBorder="1" applyAlignment="1">
      <alignment horizontal="center" vertical="top"/>
    </xf>
    <xf numFmtId="164" fontId="3" fillId="28" borderId="67" xfId="81" applyNumberFormat="1" applyFont="1" applyFill="1" applyBorder="1" applyAlignment="1">
      <alignment horizontal="center" vertical="top"/>
    </xf>
    <xf numFmtId="164" fontId="3" fillId="28" borderId="57" xfId="81" applyNumberFormat="1" applyFont="1" applyFill="1" applyBorder="1" applyAlignment="1">
      <alignment horizontal="center" vertical="top"/>
    </xf>
    <xf numFmtId="164" fontId="3" fillId="28" borderId="94" xfId="81" applyNumberFormat="1" applyFont="1" applyFill="1" applyBorder="1" applyAlignment="1">
      <alignment horizontal="center" vertical="top"/>
    </xf>
    <xf numFmtId="164" fontId="3" fillId="28" borderId="20" xfId="81" applyNumberFormat="1" applyFont="1" applyFill="1" applyBorder="1" applyAlignment="1">
      <alignment vertical="top"/>
    </xf>
    <xf numFmtId="164" fontId="3" fillId="28" borderId="18" xfId="81" applyNumberFormat="1" applyFont="1" applyFill="1" applyBorder="1" applyAlignment="1">
      <alignment vertical="top"/>
    </xf>
    <xf numFmtId="164" fontId="3" fillId="28" borderId="26" xfId="81" applyNumberFormat="1" applyFont="1" applyFill="1" applyBorder="1" applyAlignment="1">
      <alignment horizontal="center" vertical="top"/>
    </xf>
    <xf numFmtId="164" fontId="3" fillId="28" borderId="27" xfId="81" applyNumberFormat="1" applyFont="1" applyFill="1" applyBorder="1" applyAlignment="1">
      <alignment horizontal="center" vertical="top"/>
    </xf>
    <xf numFmtId="164" fontId="3" fillId="28" borderId="41" xfId="81" applyNumberFormat="1" applyFont="1" applyFill="1" applyBorder="1" applyAlignment="1">
      <alignment horizontal="center" vertical="top"/>
    </xf>
    <xf numFmtId="164" fontId="3" fillId="28" borderId="0" xfId="81" applyNumberFormat="1" applyFont="1" applyFill="1" applyBorder="1" applyAlignment="1">
      <alignment horizontal="center" vertical="top"/>
    </xf>
    <xf numFmtId="164" fontId="3" fillId="28" borderId="13" xfId="81" applyNumberFormat="1" applyFont="1" applyFill="1" applyBorder="1" applyAlignment="1">
      <alignment horizontal="center" vertical="top"/>
    </xf>
    <xf numFmtId="164" fontId="3" fillId="28" borderId="14" xfId="81" applyNumberFormat="1" applyFont="1" applyFill="1" applyBorder="1" applyAlignment="1">
      <alignment horizontal="center" vertical="top"/>
    </xf>
    <xf numFmtId="164" fontId="3" fillId="28" borderId="13" xfId="81" applyNumberFormat="1" applyFont="1" applyFill="1" applyBorder="1" applyAlignment="1">
      <alignment vertical="top"/>
    </xf>
    <xf numFmtId="164" fontId="3" fillId="28" borderId="14" xfId="81" applyNumberFormat="1" applyFont="1" applyFill="1" applyBorder="1" applyAlignment="1">
      <alignment vertical="top"/>
    </xf>
    <xf numFmtId="164" fontId="3" fillId="28" borderId="23" xfId="81" applyNumberFormat="1" applyFont="1" applyFill="1" applyBorder="1" applyAlignment="1">
      <alignment horizontal="center" vertical="top"/>
    </xf>
    <xf numFmtId="164" fontId="3" fillId="28" borderId="54" xfId="81" applyNumberFormat="1" applyFont="1" applyFill="1" applyBorder="1" applyAlignment="1">
      <alignment horizontal="center" vertical="top"/>
    </xf>
    <xf numFmtId="164" fontId="3" fillId="28" borderId="27" xfId="81" applyNumberFormat="1" applyFont="1" applyFill="1" applyBorder="1" applyAlignment="1" applyProtection="1">
      <alignment horizontal="center" vertical="top"/>
    </xf>
    <xf numFmtId="164" fontId="3" fillId="28" borderId="23" xfId="81" applyNumberFormat="1" applyFont="1" applyFill="1" applyBorder="1" applyAlignment="1" applyProtection="1">
      <alignment horizontal="center" vertical="top"/>
    </xf>
    <xf numFmtId="164" fontId="3" fillId="28" borderId="41" xfId="81" applyNumberFormat="1" applyFont="1" applyFill="1" applyBorder="1" applyAlignment="1" applyProtection="1">
      <alignment horizontal="center" vertical="top"/>
    </xf>
    <xf numFmtId="164" fontId="3" fillId="28" borderId="54" xfId="81" applyNumberFormat="1" applyFont="1" applyFill="1" applyBorder="1" applyAlignment="1" applyProtection="1">
      <alignment horizontal="center" vertical="top"/>
    </xf>
    <xf numFmtId="164" fontId="3" fillId="28" borderId="13" xfId="81" applyNumberFormat="1" applyFont="1" applyFill="1" applyBorder="1" applyAlignment="1" applyProtection="1">
      <alignment horizontal="center" vertical="top"/>
    </xf>
    <xf numFmtId="164" fontId="3" fillId="28" borderId="14" xfId="81" applyNumberFormat="1" applyFont="1" applyFill="1" applyBorder="1" applyAlignment="1" applyProtection="1">
      <alignment horizontal="center" vertical="top"/>
    </xf>
    <xf numFmtId="164" fontId="3" fillId="28" borderId="26" xfId="81" applyNumberFormat="1" applyFont="1" applyFill="1" applyBorder="1" applyAlignment="1" applyProtection="1">
      <alignment horizontal="center" vertical="top"/>
    </xf>
    <xf numFmtId="164" fontId="3" fillId="28" borderId="0" xfId="81" applyNumberFormat="1" applyFont="1" applyFill="1" applyBorder="1" applyAlignment="1" applyProtection="1">
      <alignment horizontal="center" vertical="top"/>
    </xf>
    <xf numFmtId="0" fontId="3" fillId="28" borderId="49" xfId="0" applyFont="1" applyFill="1" applyBorder="1" applyAlignment="1">
      <alignment horizontal="center" vertical="top"/>
    </xf>
    <xf numFmtId="0" fontId="3" fillId="28" borderId="50" xfId="0" applyFont="1" applyFill="1" applyBorder="1" applyAlignment="1">
      <alignment horizontal="center" vertical="top"/>
    </xf>
    <xf numFmtId="0" fontId="3" fillId="28" borderId="51" xfId="0" applyFont="1" applyFill="1" applyBorder="1" applyAlignment="1">
      <alignment horizontal="center" vertical="top"/>
    </xf>
    <xf numFmtId="0" fontId="3" fillId="28" borderId="38" xfId="0" applyFont="1" applyFill="1" applyBorder="1" applyAlignment="1">
      <alignment horizontal="center" vertical="top"/>
    </xf>
    <xf numFmtId="0" fontId="3" fillId="28" borderId="92" xfId="0" applyFont="1" applyFill="1" applyBorder="1" applyAlignment="1">
      <alignment horizontal="center" vertical="top"/>
    </xf>
    <xf numFmtId="0" fontId="3" fillId="28" borderId="16" xfId="0" applyNumberFormat="1" applyFont="1" applyFill="1" applyBorder="1" applyAlignment="1" applyProtection="1">
      <alignment vertical="top"/>
    </xf>
    <xf numFmtId="0" fontId="3" fillId="28" borderId="17" xfId="0" applyFont="1" applyFill="1" applyBorder="1" applyAlignment="1" applyProtection="1">
      <alignment horizontal="left" vertical="top" indent="1"/>
    </xf>
    <xf numFmtId="0" fontId="3" fillId="28" borderId="24" xfId="0" applyNumberFormat="1" applyFont="1" applyFill="1" applyBorder="1" applyAlignment="1" applyProtection="1">
      <alignment vertical="top"/>
    </xf>
    <xf numFmtId="0" fontId="3" fillId="28" borderId="18" xfId="0" applyFont="1" applyFill="1" applyBorder="1" applyAlignment="1" applyProtection="1">
      <alignment horizontal="left" vertical="top" indent="1"/>
    </xf>
    <xf numFmtId="0" fontId="3" fillId="28" borderId="11" xfId="0" applyNumberFormat="1" applyFont="1" applyFill="1" applyBorder="1" applyAlignment="1" applyProtection="1">
      <alignment vertical="top"/>
    </xf>
    <xf numFmtId="0" fontId="3" fillId="28" borderId="14" xfId="0" applyFont="1" applyFill="1" applyBorder="1" applyAlignment="1" applyProtection="1">
      <alignment horizontal="left" vertical="top" indent="1"/>
    </xf>
    <xf numFmtId="164" fontId="3" fillId="28" borderId="27" xfId="81" applyNumberFormat="1" applyFont="1" applyFill="1" applyBorder="1" applyAlignment="1" applyProtection="1">
      <alignment vertical="top"/>
    </xf>
    <xf numFmtId="164" fontId="3" fillId="28" borderId="23" xfId="81" applyNumberFormat="1" applyFont="1" applyFill="1" applyBorder="1" applyAlignment="1">
      <alignment vertical="top"/>
    </xf>
    <xf numFmtId="164" fontId="3" fillId="28" borderId="103" xfId="81" applyNumberFormat="1" applyFont="1" applyFill="1" applyBorder="1" applyAlignment="1">
      <alignment vertical="top"/>
    </xf>
    <xf numFmtId="164" fontId="3" fillId="28" borderId="27" xfId="81" applyNumberFormat="1" applyFont="1" applyFill="1" applyBorder="1" applyAlignment="1">
      <alignment vertical="top"/>
    </xf>
    <xf numFmtId="164" fontId="3" fillId="28" borderId="54" xfId="81" applyNumberFormat="1" applyFont="1" applyFill="1" applyBorder="1" applyAlignment="1">
      <alignment vertical="top"/>
    </xf>
    <xf numFmtId="164" fontId="3" fillId="28" borderId="29" xfId="81" applyNumberFormat="1" applyFont="1" applyFill="1" applyBorder="1" applyAlignment="1">
      <alignment vertical="top"/>
    </xf>
    <xf numFmtId="164" fontId="3" fillId="28" borderId="0" xfId="81" applyNumberFormat="1" applyFont="1" applyFill="1" applyBorder="1" applyAlignment="1">
      <alignment vertical="top"/>
    </xf>
    <xf numFmtId="164" fontId="3" fillId="28" borderId="96" xfId="81" applyNumberFormat="1" applyFont="1" applyFill="1" applyBorder="1" applyAlignment="1">
      <alignment vertical="top"/>
    </xf>
    <xf numFmtId="164" fontId="3" fillId="28" borderId="119" xfId="81" applyNumberFormat="1" applyFont="1" applyFill="1" applyBorder="1" applyAlignment="1">
      <alignment vertical="top"/>
    </xf>
    <xf numFmtId="164" fontId="3" fillId="28" borderId="38" xfId="81" applyNumberFormat="1" applyFont="1" applyFill="1" applyBorder="1" applyAlignment="1">
      <alignment vertical="top"/>
    </xf>
    <xf numFmtId="164" fontId="3" fillId="28" borderId="12" xfId="81" applyNumberFormat="1" applyFont="1" applyFill="1" applyBorder="1" applyAlignment="1">
      <alignment vertical="top"/>
    </xf>
    <xf numFmtId="164" fontId="3" fillId="28" borderId="52" xfId="81" applyNumberFormat="1" applyFont="1" applyFill="1" applyBorder="1" applyAlignment="1">
      <alignment vertical="top"/>
    </xf>
    <xf numFmtId="164" fontId="3" fillId="28" borderId="68" xfId="81" applyNumberFormat="1" applyFont="1" applyFill="1" applyBorder="1" applyAlignment="1">
      <alignment vertical="top"/>
    </xf>
    <xf numFmtId="164" fontId="3" fillId="28" borderId="67" xfId="81" applyNumberFormat="1" applyFont="1" applyFill="1" applyBorder="1" applyAlignment="1">
      <alignment vertical="top"/>
    </xf>
    <xf numFmtId="164" fontId="3" fillId="28" borderId="104" xfId="81" applyNumberFormat="1" applyFont="1" applyFill="1" applyBorder="1" applyAlignment="1">
      <alignment vertical="top"/>
    </xf>
    <xf numFmtId="164" fontId="3" fillId="28" borderId="94" xfId="81" applyNumberFormat="1" applyFont="1" applyFill="1" applyBorder="1" applyAlignment="1">
      <alignment vertical="top"/>
    </xf>
    <xf numFmtId="164" fontId="3" fillId="28" borderId="97" xfId="81" applyNumberFormat="1" applyFont="1" applyFill="1" applyBorder="1" applyAlignment="1">
      <alignment vertical="top"/>
    </xf>
    <xf numFmtId="0" fontId="3" fillId="28" borderId="24" xfId="0" applyNumberFormat="1" applyFont="1" applyFill="1" applyBorder="1" applyAlignment="1" applyProtection="1">
      <alignment horizontal="left" vertical="top"/>
    </xf>
    <xf numFmtId="0" fontId="3" fillId="28" borderId="18" xfId="0" applyFont="1" applyFill="1" applyBorder="1" applyAlignment="1" applyProtection="1">
      <alignment vertical="top"/>
    </xf>
    <xf numFmtId="164" fontId="3" fillId="28" borderId="66" xfId="81" applyNumberFormat="1" applyFont="1" applyFill="1" applyBorder="1" applyAlignment="1">
      <alignment vertical="top"/>
    </xf>
    <xf numFmtId="164" fontId="3" fillId="28" borderId="57" xfId="81" applyNumberFormat="1" applyFont="1" applyFill="1" applyBorder="1" applyAlignment="1">
      <alignment vertical="top"/>
    </xf>
    <xf numFmtId="0" fontId="3" fillId="28" borderId="24" xfId="0" applyFont="1" applyFill="1" applyBorder="1" applyAlignment="1" applyProtection="1">
      <alignment horizontal="left" vertical="top"/>
    </xf>
    <xf numFmtId="164" fontId="3" fillId="28" borderId="61" xfId="81" applyNumberFormat="1" applyFont="1" applyFill="1" applyBorder="1" applyAlignment="1">
      <alignment vertical="top"/>
    </xf>
    <xf numFmtId="164" fontId="3" fillId="28" borderId="39" xfId="81" applyNumberFormat="1" applyFont="1" applyFill="1" applyBorder="1" applyAlignment="1">
      <alignment vertical="top"/>
    </xf>
    <xf numFmtId="164" fontId="3" fillId="28" borderId="102" xfId="81" applyNumberFormat="1" applyFont="1" applyFill="1" applyBorder="1" applyAlignment="1">
      <alignment vertical="top"/>
    </xf>
    <xf numFmtId="164" fontId="3" fillId="28" borderId="41" xfId="81" applyNumberFormat="1" applyFont="1" applyFill="1" applyBorder="1" applyAlignment="1">
      <alignment vertical="top"/>
    </xf>
    <xf numFmtId="164" fontId="3" fillId="28" borderId="117" xfId="81" applyNumberFormat="1" applyFont="1" applyFill="1" applyBorder="1" applyAlignment="1">
      <alignment vertical="top"/>
    </xf>
    <xf numFmtId="164" fontId="3" fillId="28" borderId="43" xfId="81" applyNumberFormat="1" applyFont="1" applyFill="1" applyBorder="1" applyAlignment="1">
      <alignment vertical="top"/>
    </xf>
    <xf numFmtId="164" fontId="3" fillId="28" borderId="62" xfId="81" applyNumberFormat="1" applyFont="1" applyFill="1" applyBorder="1" applyAlignment="1">
      <alignment vertical="top"/>
    </xf>
    <xf numFmtId="164" fontId="3" fillId="28" borderId="99" xfId="81" applyNumberFormat="1" applyFont="1" applyFill="1" applyBorder="1" applyAlignment="1">
      <alignment vertical="top"/>
    </xf>
    <xf numFmtId="164" fontId="3" fillId="28" borderId="118" xfId="81" applyNumberFormat="1" applyFont="1" applyFill="1" applyBorder="1" applyAlignment="1">
      <alignment vertical="top"/>
    </xf>
    <xf numFmtId="0" fontId="23" fillId="0" borderId="0" xfId="126" applyFont="1" applyFill="1" applyBorder="1" applyAlignment="1">
      <alignment vertical="top" wrapText="1"/>
    </xf>
    <xf numFmtId="164" fontId="3" fillId="30" borderId="27" xfId="81" applyNumberFormat="1" applyFont="1" applyFill="1" applyBorder="1" applyAlignment="1" applyProtection="1">
      <alignment vertical="top"/>
      <protection locked="0"/>
    </xf>
    <xf numFmtId="164" fontId="3" fillId="30" borderId="29" xfId="81" applyNumberFormat="1" applyFont="1" applyFill="1" applyBorder="1" applyAlignment="1" applyProtection="1">
      <alignment vertical="top"/>
      <protection locked="0"/>
    </xf>
    <xf numFmtId="164" fontId="3" fillId="30" borderId="0" xfId="81" applyNumberFormat="1" applyFont="1" applyFill="1" applyBorder="1" applyAlignment="1" applyProtection="1">
      <alignment vertical="top"/>
      <protection locked="0"/>
    </xf>
    <xf numFmtId="164" fontId="3" fillId="30" borderId="13" xfId="81" applyNumberFormat="1" applyFont="1" applyFill="1" applyBorder="1" applyAlignment="1" applyProtection="1">
      <alignment vertical="top"/>
      <protection locked="0"/>
    </xf>
    <xf numFmtId="164" fontId="3" fillId="28" borderId="29" xfId="81" applyNumberFormat="1" applyFont="1" applyFill="1" applyBorder="1" applyAlignment="1">
      <alignment horizontal="center" vertical="top"/>
    </xf>
    <xf numFmtId="164" fontId="3" fillId="28" borderId="29" xfId="81" applyNumberFormat="1" applyFont="1" applyFill="1" applyBorder="1" applyAlignment="1" applyProtection="1">
      <alignment horizontal="center" vertical="top"/>
    </xf>
    <xf numFmtId="164" fontId="3" fillId="0" borderId="29" xfId="81" applyNumberFormat="1" applyFont="1" applyFill="1" applyBorder="1" applyAlignment="1" applyProtection="1">
      <alignment horizontal="center" vertical="top"/>
      <protection locked="0"/>
    </xf>
    <xf numFmtId="164" fontId="3" fillId="26" borderId="29" xfId="81" applyNumberFormat="1" applyFont="1" applyFill="1" applyBorder="1" applyAlignment="1" applyProtection="1">
      <alignment horizontal="center" vertical="top"/>
      <protection locked="0"/>
    </xf>
    <xf numFmtId="164" fontId="3" fillId="26" borderId="29" xfId="81" applyNumberFormat="1" applyFont="1" applyFill="1" applyBorder="1" applyAlignment="1" applyProtection="1">
      <alignment vertical="top"/>
      <protection locked="0"/>
    </xf>
    <xf numFmtId="164" fontId="3" fillId="28" borderId="48" xfId="81" applyNumberFormat="1" applyFont="1" applyFill="1" applyBorder="1" applyAlignment="1">
      <alignment horizontal="center" vertical="top"/>
    </xf>
    <xf numFmtId="0" fontId="23" fillId="0" borderId="0" xfId="125" applyFont="1" applyFill="1" applyBorder="1" applyAlignment="1"/>
    <xf numFmtId="0" fontId="3" fillId="0" borderId="11" xfId="0" applyFont="1" applyFill="1" applyBorder="1"/>
    <xf numFmtId="164" fontId="3" fillId="0" borderId="46" xfId="81" applyNumberFormat="1" applyFont="1" applyFill="1" applyBorder="1" applyAlignment="1" applyProtection="1">
      <alignment vertical="top"/>
      <protection locked="0"/>
    </xf>
    <xf numFmtId="164" fontId="3" fillId="0" borderId="46" xfId="91" applyNumberFormat="1" applyFont="1" applyFill="1" applyBorder="1" applyAlignment="1" applyProtection="1">
      <alignment vertical="top"/>
      <protection locked="0"/>
    </xf>
    <xf numFmtId="164" fontId="3" fillId="0" borderId="46" xfId="81" applyNumberFormat="1" applyFont="1" applyFill="1" applyBorder="1" applyAlignment="1" applyProtection="1">
      <alignment horizontal="center" vertical="top"/>
      <protection locked="0"/>
    </xf>
    <xf numFmtId="166" fontId="3" fillId="0" borderId="46" xfId="81" applyNumberFormat="1" applyFont="1" applyFill="1" applyBorder="1" applyAlignment="1" applyProtection="1">
      <alignment horizontal="center" vertical="top"/>
      <protection locked="0"/>
    </xf>
    <xf numFmtId="0" fontId="3" fillId="28" borderId="65" xfId="0" applyFont="1" applyFill="1" applyBorder="1" applyAlignment="1" applyProtection="1">
      <alignment vertical="top"/>
    </xf>
    <xf numFmtId="0" fontId="23" fillId="0" borderId="15" xfId="0" applyFont="1" applyFill="1" applyBorder="1" applyAlignment="1">
      <alignment horizontal="center" wrapText="1"/>
    </xf>
    <xf numFmtId="165" fontId="3" fillId="0" borderId="23" xfId="81" applyNumberFormat="1" applyFont="1" applyFill="1" applyBorder="1" applyAlignment="1" applyProtection="1">
      <alignment vertical="top"/>
      <protection locked="0"/>
    </xf>
    <xf numFmtId="165" fontId="3" fillId="0" borderId="27" xfId="81" applyNumberFormat="1" applyFont="1" applyFill="1" applyBorder="1" applyAlignment="1" applyProtection="1">
      <alignment vertical="top"/>
      <protection locked="0"/>
    </xf>
    <xf numFmtId="164" fontId="3" fillId="30" borderId="141" xfId="91" applyNumberFormat="1" applyFont="1" applyFill="1" applyBorder="1" applyAlignment="1" applyProtection="1">
      <alignment vertical="top"/>
      <protection locked="0"/>
    </xf>
    <xf numFmtId="164" fontId="3" fillId="30" borderId="142" xfId="81" applyNumberFormat="1" applyFont="1" applyFill="1" applyBorder="1" applyAlignment="1" applyProtection="1">
      <alignment vertical="top"/>
      <protection locked="0"/>
    </xf>
    <xf numFmtId="164" fontId="3" fillId="30" borderId="141" xfId="81" applyNumberFormat="1" applyFont="1" applyFill="1" applyBorder="1" applyAlignment="1" applyProtection="1">
      <alignment vertical="top"/>
      <protection locked="0"/>
    </xf>
    <xf numFmtId="164" fontId="3" fillId="30" borderId="143" xfId="91" applyNumberFormat="1" applyFont="1" applyFill="1" applyBorder="1" applyAlignment="1" applyProtection="1">
      <alignment vertical="top"/>
      <protection locked="0"/>
    </xf>
    <xf numFmtId="164" fontId="3" fillId="30" borderId="144" xfId="81" applyNumberFormat="1" applyFont="1" applyFill="1" applyBorder="1" applyAlignment="1" applyProtection="1">
      <alignment vertical="top"/>
      <protection locked="0"/>
    </xf>
    <xf numFmtId="164" fontId="3" fillId="30" borderId="145" xfId="81" applyNumberFormat="1" applyFont="1" applyFill="1" applyBorder="1" applyAlignment="1" applyProtection="1">
      <alignment horizontal="center" vertical="top"/>
      <protection locked="0"/>
    </xf>
    <xf numFmtId="164" fontId="3" fillId="30" borderId="143" xfId="81" applyNumberFormat="1" applyFont="1" applyFill="1" applyBorder="1" applyAlignment="1" applyProtection="1">
      <alignment vertical="top"/>
      <protection locked="0"/>
    </xf>
    <xf numFmtId="164" fontId="3" fillId="30" borderId="145" xfId="81" applyNumberFormat="1" applyFont="1" applyFill="1" applyBorder="1" applyAlignment="1" applyProtection="1">
      <alignment vertical="top"/>
      <protection locked="0"/>
    </xf>
    <xf numFmtId="166" fontId="3" fillId="30" borderId="143" xfId="62" applyNumberFormat="1" applyFont="1" applyFill="1" applyBorder="1" applyAlignment="1" applyProtection="1">
      <alignment vertical="top"/>
      <protection locked="0"/>
    </xf>
    <xf numFmtId="165" fontId="3" fillId="30" borderId="96" xfId="62" applyNumberFormat="1" applyFont="1" applyFill="1" applyBorder="1" applyAlignment="1" applyProtection="1">
      <alignment vertical="top"/>
      <protection locked="0"/>
    </xf>
    <xf numFmtId="165" fontId="3" fillId="30" borderId="143" xfId="62" applyNumberFormat="1" applyFont="1" applyFill="1" applyBorder="1" applyAlignment="1" applyProtection="1">
      <alignment vertical="top"/>
      <protection locked="0"/>
    </xf>
    <xf numFmtId="165" fontId="3" fillId="30" borderId="145" xfId="62" applyNumberFormat="1" applyFont="1" applyFill="1" applyBorder="1" applyAlignment="1" applyProtection="1">
      <alignment vertical="top"/>
      <protection locked="0"/>
    </xf>
    <xf numFmtId="164" fontId="3" fillId="30" borderId="144" xfId="62" applyNumberFormat="1" applyFont="1" applyFill="1" applyBorder="1" applyAlignment="1" applyProtection="1">
      <alignment horizontal="center" vertical="top"/>
      <protection locked="0"/>
    </xf>
    <xf numFmtId="164" fontId="3" fillId="30" borderId="145" xfId="62" applyNumberFormat="1" applyFont="1" applyFill="1" applyBorder="1" applyAlignment="1" applyProtection="1">
      <alignment horizontal="center" vertical="top"/>
      <protection locked="0"/>
    </xf>
    <xf numFmtId="165" fontId="3" fillId="30" borderId="143" xfId="81" applyNumberFormat="1" applyFont="1" applyFill="1" applyBorder="1" applyAlignment="1" applyProtection="1">
      <alignment vertical="top"/>
      <protection locked="0"/>
    </xf>
    <xf numFmtId="165" fontId="3" fillId="30" borderId="144" xfId="62" applyNumberFormat="1" applyFont="1" applyFill="1" applyBorder="1" applyAlignment="1" applyProtection="1">
      <alignment vertical="top"/>
      <protection locked="0"/>
    </xf>
    <xf numFmtId="164" fontId="3" fillId="30" borderId="103" xfId="81" applyNumberFormat="1" applyFont="1" applyFill="1" applyBorder="1" applyAlignment="1" applyProtection="1">
      <alignment horizontal="center" vertical="top"/>
      <protection locked="0"/>
    </xf>
    <xf numFmtId="164" fontId="3" fillId="30" borderId="146" xfId="81" applyNumberFormat="1" applyFont="1" applyFill="1" applyBorder="1" applyAlignment="1" applyProtection="1">
      <alignment horizontal="center" vertical="top"/>
      <protection locked="0"/>
    </xf>
    <xf numFmtId="164" fontId="3" fillId="30" borderId="147" xfId="81" applyNumberFormat="1" applyFont="1" applyFill="1" applyBorder="1" applyAlignment="1" applyProtection="1">
      <alignment horizontal="center" vertical="top"/>
      <protection locked="0"/>
    </xf>
    <xf numFmtId="164" fontId="3" fillId="26" borderId="141" xfId="81" applyNumberFormat="1" applyFont="1" applyFill="1" applyBorder="1" applyAlignment="1" applyProtection="1">
      <alignment horizontal="center" vertical="top"/>
      <protection locked="0"/>
    </xf>
    <xf numFmtId="164" fontId="3" fillId="30" borderId="55" xfId="81" applyNumberFormat="1" applyFont="1" applyFill="1" applyBorder="1" applyAlignment="1" applyProtection="1">
      <alignment horizontal="center" vertical="top"/>
      <protection locked="0"/>
    </xf>
    <xf numFmtId="164" fontId="3" fillId="30" borderId="32" xfId="81" applyNumberFormat="1" applyFont="1" applyFill="1" applyBorder="1" applyAlignment="1" applyProtection="1">
      <alignment horizontal="center" vertical="top"/>
      <protection locked="0"/>
    </xf>
    <xf numFmtId="164" fontId="3" fillId="30" borderId="59" xfId="81" applyNumberFormat="1" applyFont="1" applyFill="1" applyBorder="1" applyAlignment="1" applyProtection="1">
      <alignment horizontal="center" vertical="top"/>
      <protection locked="0"/>
    </xf>
    <xf numFmtId="164" fontId="3" fillId="30" borderId="148" xfId="81" applyNumberFormat="1" applyFont="1" applyFill="1" applyBorder="1" applyAlignment="1" applyProtection="1">
      <alignment horizontal="center" vertical="top"/>
      <protection locked="0"/>
    </xf>
    <xf numFmtId="164" fontId="3" fillId="26" borderId="149" xfId="81" applyNumberFormat="1" applyFont="1" applyFill="1" applyBorder="1" applyAlignment="1" applyProtection="1">
      <alignment horizontal="center" vertical="top"/>
      <protection locked="0"/>
    </xf>
    <xf numFmtId="164" fontId="3" fillId="30" borderId="150" xfId="81" applyNumberFormat="1" applyFont="1" applyFill="1" applyBorder="1" applyAlignment="1" applyProtection="1">
      <alignment horizontal="center" vertical="top"/>
      <protection locked="0"/>
    </xf>
    <xf numFmtId="164" fontId="3" fillId="30" borderId="142" xfId="81" applyNumberFormat="1" applyFont="1" applyFill="1" applyBorder="1" applyAlignment="1" applyProtection="1">
      <alignment horizontal="center" vertical="top"/>
      <protection locked="0"/>
    </xf>
    <xf numFmtId="164" fontId="3" fillId="26" borderId="142" xfId="81" applyNumberFormat="1" applyFont="1" applyFill="1" applyBorder="1" applyAlignment="1" applyProtection="1">
      <alignment horizontal="center" vertical="top"/>
      <protection locked="0"/>
    </xf>
    <xf numFmtId="164" fontId="3" fillId="30" borderId="151" xfId="81" applyNumberFormat="1" applyFont="1" applyFill="1" applyBorder="1" applyAlignment="1" applyProtection="1">
      <alignment horizontal="center" vertical="top"/>
      <protection locked="0"/>
    </xf>
    <xf numFmtId="164" fontId="3" fillId="30" borderId="124" xfId="81" applyNumberFormat="1" applyFont="1" applyFill="1" applyBorder="1" applyAlignment="1" applyProtection="1">
      <alignment horizontal="center" vertical="top"/>
      <protection locked="0"/>
    </xf>
    <xf numFmtId="164" fontId="3" fillId="30" borderId="152" xfId="81" applyNumberFormat="1" applyFont="1" applyFill="1" applyBorder="1" applyAlignment="1" applyProtection="1">
      <alignment horizontal="center" vertical="top"/>
      <protection locked="0"/>
    </xf>
    <xf numFmtId="164" fontId="3" fillId="30" borderId="120" xfId="81" applyNumberFormat="1" applyFont="1" applyFill="1" applyBorder="1" applyAlignment="1" applyProtection="1">
      <alignment horizontal="center" vertical="top"/>
      <protection locked="0"/>
    </xf>
    <xf numFmtId="164" fontId="3" fillId="26" borderId="153" xfId="81" applyNumberFormat="1" applyFont="1" applyFill="1" applyBorder="1" applyAlignment="1" applyProtection="1">
      <alignment horizontal="center" vertical="top"/>
      <protection locked="0"/>
    </xf>
    <xf numFmtId="0" fontId="3" fillId="0" borderId="11" xfId="0" applyFont="1" applyBorder="1" applyProtection="1"/>
    <xf numFmtId="49" fontId="3" fillId="0" borderId="25" xfId="0" applyNumberFormat="1" applyFont="1" applyBorder="1" applyAlignment="1" applyProtection="1">
      <alignment horizontal="right" vertical="top"/>
    </xf>
    <xf numFmtId="0" fontId="23" fillId="0" borderId="21" xfId="0" applyFont="1" applyFill="1" applyBorder="1" applyAlignment="1">
      <alignment horizontal="center" wrapText="1"/>
    </xf>
    <xf numFmtId="49" fontId="3" fillId="0" borderId="119" xfId="0" applyNumberFormat="1" applyFont="1" applyBorder="1" applyAlignment="1" applyProtection="1">
      <alignment horizontal="right" vertical="top"/>
    </xf>
    <xf numFmtId="0" fontId="3" fillId="28" borderId="44" xfId="0" applyFont="1" applyFill="1" applyBorder="1" applyAlignment="1" applyProtection="1">
      <alignment vertical="top"/>
    </xf>
    <xf numFmtId="49" fontId="3" fillId="0" borderId="29" xfId="0" applyNumberFormat="1" applyFont="1" applyBorder="1" applyAlignment="1" applyProtection="1">
      <alignment horizontal="right" vertical="top"/>
    </xf>
    <xf numFmtId="0" fontId="3" fillId="0" borderId="26" xfId="0" applyFont="1" applyFill="1" applyBorder="1" applyAlignment="1" applyProtection="1">
      <alignment vertical="top"/>
    </xf>
    <xf numFmtId="49" fontId="3" fillId="28" borderId="29" xfId="0" applyNumberFormat="1" applyFont="1" applyFill="1" applyBorder="1" applyAlignment="1" applyProtection="1">
      <alignment horizontal="right" vertical="top"/>
    </xf>
    <xf numFmtId="0" fontId="3" fillId="28" borderId="26" xfId="0" applyFont="1" applyFill="1" applyBorder="1" applyAlignment="1" applyProtection="1">
      <alignment vertical="top"/>
    </xf>
    <xf numFmtId="49" fontId="3" fillId="0" borderId="29" xfId="0" applyNumberFormat="1" applyFont="1" applyFill="1" applyBorder="1" applyAlignment="1" applyProtection="1">
      <alignment horizontal="right" vertical="top"/>
    </xf>
    <xf numFmtId="0" fontId="3" fillId="0" borderId="26" xfId="0" applyFont="1" applyBorder="1" applyAlignment="1" applyProtection="1">
      <alignment vertical="top"/>
    </xf>
    <xf numFmtId="0" fontId="3" fillId="0" borderId="96" xfId="0" applyFont="1" applyFill="1" applyBorder="1" applyAlignment="1" applyProtection="1">
      <alignment vertical="top"/>
    </xf>
    <xf numFmtId="0" fontId="27" fillId="28" borderId="66" xfId="0" applyFont="1" applyFill="1" applyBorder="1" applyAlignment="1" applyProtection="1">
      <alignment vertical="top"/>
    </xf>
    <xf numFmtId="0" fontId="3" fillId="28" borderId="52" xfId="0" applyFont="1" applyFill="1" applyBorder="1" applyAlignment="1" applyProtection="1">
      <alignment vertical="top"/>
    </xf>
    <xf numFmtId="164" fontId="3" fillId="28" borderId="26" xfId="81" applyNumberFormat="1" applyFont="1" applyFill="1" applyBorder="1" applyAlignment="1" applyProtection="1">
      <alignment vertical="top"/>
    </xf>
    <xf numFmtId="0" fontId="3" fillId="0" borderId="29" xfId="0" applyFont="1" applyBorder="1" applyAlignment="1" applyProtection="1">
      <alignment vertical="top"/>
    </xf>
    <xf numFmtId="0" fontId="3" fillId="0" borderId="29" xfId="0" applyFont="1" applyFill="1" applyBorder="1" applyAlignment="1" applyProtection="1">
      <alignment vertical="top"/>
    </xf>
    <xf numFmtId="49" fontId="3" fillId="0" borderId="46" xfId="0" applyNumberFormat="1" applyFont="1" applyBorder="1" applyAlignment="1" applyProtection="1">
      <alignment horizontal="right" vertical="top"/>
    </xf>
    <xf numFmtId="0" fontId="3" fillId="0" borderId="46" xfId="0" applyFont="1" applyBorder="1" applyAlignment="1" applyProtection="1">
      <alignment vertical="top"/>
    </xf>
    <xf numFmtId="0" fontId="3" fillId="28" borderId="46" xfId="0" applyFont="1" applyFill="1" applyBorder="1" applyAlignment="1" applyProtection="1">
      <alignment vertical="top"/>
    </xf>
    <xf numFmtId="0" fontId="3" fillId="0" borderId="155" xfId="0" applyFont="1" applyBorder="1" applyAlignment="1" applyProtection="1">
      <alignment vertical="top"/>
    </xf>
    <xf numFmtId="0" fontId="3" fillId="28" borderId="119" xfId="0" applyFont="1" applyFill="1" applyBorder="1" applyAlignment="1" applyProtection="1">
      <alignment vertical="top"/>
    </xf>
    <xf numFmtId="0" fontId="3" fillId="28" borderId="66" xfId="0" applyFont="1" applyFill="1" applyBorder="1" applyAlignment="1" applyProtection="1">
      <alignment vertical="top"/>
    </xf>
    <xf numFmtId="0" fontId="3" fillId="0" borderId="65" xfId="0" applyFont="1" applyBorder="1" applyAlignment="1" applyProtection="1">
      <alignment vertical="top"/>
    </xf>
    <xf numFmtId="49" fontId="3" fillId="0" borderId="156" xfId="0" applyNumberFormat="1" applyFont="1" applyBorder="1" applyAlignment="1" applyProtection="1">
      <alignment horizontal="right" vertical="top"/>
    </xf>
    <xf numFmtId="0" fontId="3" fillId="0" borderId="157" xfId="0" applyFont="1" applyBorder="1" applyAlignment="1" applyProtection="1">
      <alignment horizontal="left" vertical="top" indent="1"/>
    </xf>
    <xf numFmtId="0" fontId="3" fillId="0" borderId="158" xfId="0" applyFont="1" applyBorder="1" applyAlignment="1" applyProtection="1">
      <alignment vertical="top"/>
    </xf>
    <xf numFmtId="0" fontId="3" fillId="0" borderId="159" xfId="0" applyFont="1" applyBorder="1" applyAlignment="1" applyProtection="1">
      <alignment vertical="top"/>
    </xf>
    <xf numFmtId="0" fontId="3" fillId="28" borderId="129" xfId="0" applyFont="1" applyFill="1" applyBorder="1" applyAlignment="1">
      <alignment horizontal="center" vertical="top"/>
    </xf>
    <xf numFmtId="164" fontId="3" fillId="0" borderId="103" xfId="81" applyNumberFormat="1" applyFont="1" applyFill="1" applyBorder="1" applyAlignment="1" applyProtection="1">
      <alignment horizontal="center" vertical="top"/>
      <protection locked="0"/>
    </xf>
    <xf numFmtId="164" fontId="3" fillId="28" borderId="103" xfId="81" applyNumberFormat="1" applyFont="1" applyFill="1" applyBorder="1" applyAlignment="1" applyProtection="1">
      <alignment horizontal="center" vertical="top"/>
    </xf>
    <xf numFmtId="164" fontId="3" fillId="28" borderId="104" xfId="81" applyNumberFormat="1" applyFont="1" applyFill="1" applyBorder="1" applyAlignment="1">
      <alignment horizontal="center" vertical="top"/>
    </xf>
    <xf numFmtId="164" fontId="3" fillId="28" borderId="96" xfId="81" applyNumberFormat="1" applyFont="1" applyFill="1" applyBorder="1" applyAlignment="1">
      <alignment horizontal="center" vertical="top"/>
    </xf>
    <xf numFmtId="164" fontId="3" fillId="26" borderId="96" xfId="81" applyNumberFormat="1" applyFont="1" applyFill="1" applyBorder="1" applyAlignment="1" applyProtection="1">
      <alignment horizontal="center" vertical="top"/>
      <protection locked="0"/>
    </xf>
    <xf numFmtId="164" fontId="3" fillId="0" borderId="96" xfId="81" applyNumberFormat="1" applyFont="1" applyFill="1" applyBorder="1" applyAlignment="1" applyProtection="1">
      <alignment horizontal="center" vertical="top"/>
      <protection locked="0"/>
    </xf>
    <xf numFmtId="164" fontId="3" fillId="28" borderId="103" xfId="81" applyNumberFormat="1" applyFont="1" applyFill="1" applyBorder="1" applyAlignment="1">
      <alignment horizontal="center" vertical="top"/>
    </xf>
    <xf numFmtId="164" fontId="3" fillId="30" borderId="101" xfId="81" applyNumberFormat="1" applyFont="1" applyFill="1" applyBorder="1" applyAlignment="1" applyProtection="1">
      <alignment horizontal="center" vertical="top"/>
      <protection locked="0"/>
    </xf>
    <xf numFmtId="164" fontId="3" fillId="28" borderId="98" xfId="81" applyNumberFormat="1" applyFont="1" applyFill="1" applyBorder="1" applyAlignment="1">
      <alignment horizontal="center" vertical="top"/>
    </xf>
    <xf numFmtId="164" fontId="3" fillId="26" borderId="143" xfId="81" applyNumberFormat="1" applyFont="1" applyFill="1" applyBorder="1" applyAlignment="1" applyProtection="1">
      <alignment horizontal="center" vertical="top"/>
      <protection locked="0"/>
    </xf>
    <xf numFmtId="164" fontId="3" fillId="26" borderId="145" xfId="81" applyNumberFormat="1" applyFont="1" applyFill="1" applyBorder="1" applyAlignment="1" applyProtection="1">
      <alignment horizontal="center" vertical="top"/>
      <protection locked="0"/>
    </xf>
    <xf numFmtId="0" fontId="23" fillId="28" borderId="160" xfId="0" applyFont="1" applyFill="1" applyBorder="1" applyAlignment="1">
      <alignment horizontal="left" indent="1"/>
    </xf>
    <xf numFmtId="164" fontId="3" fillId="30" borderId="46" xfId="81" applyNumberFormat="1" applyFont="1" applyFill="1" applyBorder="1" applyAlignment="1" applyProtection="1">
      <alignment horizontal="center" vertical="top"/>
      <protection locked="0"/>
    </xf>
    <xf numFmtId="164" fontId="3" fillId="30" borderId="23" xfId="81" applyNumberFormat="1" applyFont="1" applyFill="1" applyBorder="1" applyAlignment="1" applyProtection="1">
      <alignment horizontal="center" vertical="top"/>
      <protection locked="0"/>
    </xf>
    <xf numFmtId="164" fontId="3" fillId="30" borderId="46" xfId="81" applyNumberFormat="1" applyFont="1" applyFill="1" applyBorder="1" applyAlignment="1" applyProtection="1">
      <alignment vertical="top"/>
      <protection locked="0"/>
    </xf>
    <xf numFmtId="164" fontId="3" fillId="30" borderId="161" xfId="81" applyNumberFormat="1" applyFont="1" applyFill="1" applyBorder="1" applyAlignment="1" applyProtection="1">
      <alignment vertical="top"/>
      <protection locked="0"/>
    </xf>
    <xf numFmtId="165" fontId="3" fillId="30" borderId="46" xfId="81" applyNumberFormat="1" applyFont="1" applyFill="1" applyBorder="1" applyAlignment="1" applyProtection="1">
      <alignment vertical="top"/>
      <protection locked="0"/>
    </xf>
    <xf numFmtId="165" fontId="3" fillId="30" borderId="23" xfId="81" applyNumberFormat="1" applyFont="1" applyFill="1" applyBorder="1" applyAlignment="1" applyProtection="1">
      <alignment vertical="top"/>
      <protection locked="0"/>
    </xf>
    <xf numFmtId="165" fontId="3" fillId="30" borderId="23" xfId="62" applyNumberFormat="1" applyFont="1" applyFill="1" applyBorder="1" applyAlignment="1" applyProtection="1">
      <alignment vertical="top"/>
      <protection locked="0"/>
    </xf>
    <xf numFmtId="165" fontId="3" fillId="30" borderId="27" xfId="81" applyNumberFormat="1" applyFont="1" applyFill="1" applyBorder="1" applyAlignment="1" applyProtection="1">
      <alignment vertical="top"/>
      <protection locked="0"/>
    </xf>
    <xf numFmtId="164" fontId="3" fillId="30" borderId="54" xfId="81" applyNumberFormat="1" applyFont="1" applyFill="1" applyBorder="1" applyAlignment="1" applyProtection="1">
      <alignment horizontal="center" vertical="top"/>
      <protection locked="0"/>
    </xf>
    <xf numFmtId="49" fontId="3" fillId="0" borderId="119" xfId="125" applyNumberFormat="1" applyFont="1" applyBorder="1" applyAlignment="1">
      <alignment horizontal="right"/>
    </xf>
    <xf numFmtId="0" fontId="3" fillId="0" borderId="52" xfId="125" applyFont="1" applyBorder="1" applyAlignment="1"/>
    <xf numFmtId="49" fontId="3" fillId="0" borderId="29" xfId="125" applyNumberFormat="1" applyFont="1" applyFill="1" applyBorder="1" applyAlignment="1">
      <alignment horizontal="right"/>
    </xf>
    <xf numFmtId="0" fontId="3" fillId="0" borderId="96" xfId="125" applyFont="1" applyFill="1" applyBorder="1" applyAlignment="1">
      <alignment horizontal="left" vertical="top" indent="1"/>
    </xf>
    <xf numFmtId="0" fontId="3" fillId="0" borderId="96" xfId="125" applyFont="1" applyFill="1" applyBorder="1" applyAlignment="1">
      <alignment horizontal="left" vertical="top" wrapText="1" indent="1"/>
    </xf>
    <xf numFmtId="49" fontId="3" fillId="0" borderId="29" xfId="125" applyNumberFormat="1" applyFont="1" applyBorder="1" applyAlignment="1">
      <alignment horizontal="right"/>
    </xf>
    <xf numFmtId="49" fontId="3" fillId="28" borderId="29" xfId="125" applyNumberFormat="1" applyFont="1" applyFill="1" applyBorder="1" applyAlignment="1">
      <alignment horizontal="right"/>
    </xf>
    <xf numFmtId="0" fontId="3" fillId="28" borderId="97" xfId="125" applyFont="1" applyFill="1" applyBorder="1" applyAlignment="1">
      <alignment horizontal="left" vertical="top" indent="1"/>
    </xf>
    <xf numFmtId="49" fontId="3" fillId="28" borderId="66" xfId="125" applyNumberFormat="1" applyFont="1" applyFill="1" applyBorder="1" applyAlignment="1">
      <alignment horizontal="right"/>
    </xf>
    <xf numFmtId="0" fontId="3" fillId="28" borderId="96" xfId="125" applyFont="1" applyFill="1" applyBorder="1" applyAlignment="1">
      <alignment horizontal="left" vertical="top" indent="1"/>
    </xf>
    <xf numFmtId="0" fontId="3" fillId="0" borderId="52" xfId="125" applyFont="1" applyFill="1" applyBorder="1" applyAlignment="1"/>
    <xf numFmtId="0" fontId="23" fillId="0" borderId="96" xfId="125" applyFont="1" applyFill="1" applyBorder="1" applyAlignment="1">
      <alignment horizontal="left" vertical="top" indent="1"/>
    </xf>
    <xf numFmtId="0" fontId="3" fillId="0" borderId="96" xfId="126" applyFont="1" applyBorder="1" applyAlignment="1">
      <alignment horizontal="left" vertical="top" wrapText="1" indent="1"/>
    </xf>
    <xf numFmtId="0" fontId="23" fillId="0" borderId="96" xfId="125" applyFont="1" applyFill="1" applyBorder="1" applyAlignment="1">
      <alignment horizontal="left" vertical="top" wrapText="1" indent="1"/>
    </xf>
    <xf numFmtId="165" fontId="3" fillId="0" borderId="143" xfId="62" applyNumberFormat="1" applyFont="1" applyFill="1" applyBorder="1" applyAlignment="1" applyProtection="1">
      <alignment vertical="top"/>
      <protection locked="0"/>
    </xf>
    <xf numFmtId="49" fontId="3" fillId="0" borderId="119" xfId="0" applyNumberFormat="1" applyFont="1" applyBorder="1" applyAlignment="1">
      <alignment horizontal="right" vertical="top"/>
    </xf>
    <xf numFmtId="0" fontId="3" fillId="28" borderId="44" xfId="0" applyFont="1" applyFill="1" applyBorder="1" applyAlignment="1">
      <alignment vertical="top"/>
    </xf>
    <xf numFmtId="49" fontId="3" fillId="0" borderId="29" xfId="0" applyNumberFormat="1" applyFont="1" applyBorder="1" applyAlignment="1">
      <alignment horizontal="right" vertical="top"/>
    </xf>
    <xf numFmtId="0" fontId="3" fillId="0" borderId="26" xfId="0" applyFont="1" applyBorder="1" applyAlignment="1">
      <alignment vertical="top"/>
    </xf>
    <xf numFmtId="0" fontId="3" fillId="28" borderId="96" xfId="0" applyFont="1" applyFill="1" applyBorder="1"/>
    <xf numFmtId="49" fontId="3" fillId="28" borderId="66" xfId="0" applyNumberFormat="1" applyFont="1" applyFill="1" applyBorder="1" applyAlignment="1">
      <alignment horizontal="right" vertical="top"/>
    </xf>
    <xf numFmtId="0" fontId="3" fillId="28" borderId="65" xfId="0" applyFont="1" applyFill="1" applyBorder="1" applyAlignment="1">
      <alignment vertical="top"/>
    </xf>
    <xf numFmtId="0" fontId="3" fillId="28" borderId="26" xfId="0" applyFont="1" applyFill="1" applyBorder="1" applyAlignment="1">
      <alignment vertical="top"/>
    </xf>
    <xf numFmtId="49" fontId="3" fillId="0" borderId="29" xfId="0" applyNumberFormat="1" applyFont="1" applyFill="1" applyBorder="1" applyAlignment="1">
      <alignment horizontal="right" vertical="top"/>
    </xf>
    <xf numFmtId="0" fontId="3" fillId="0" borderId="26" xfId="0" applyFont="1" applyFill="1" applyBorder="1" applyAlignment="1">
      <alignment vertical="top" wrapText="1"/>
    </xf>
    <xf numFmtId="49" fontId="3" fillId="28" borderId="48" xfId="0" applyNumberFormat="1" applyFont="1" applyFill="1" applyBorder="1" applyAlignment="1">
      <alignment horizontal="right" vertical="top"/>
    </xf>
    <xf numFmtId="0" fontId="3" fillId="28" borderId="28" xfId="0" applyFont="1" applyFill="1" applyBorder="1" applyAlignment="1">
      <alignment horizontal="left" vertical="top" wrapText="1" indent="1"/>
    </xf>
    <xf numFmtId="0" fontId="3" fillId="28" borderId="36" xfId="0" applyFont="1" applyFill="1" applyBorder="1" applyAlignment="1">
      <alignment vertical="top"/>
    </xf>
    <xf numFmtId="165" fontId="3" fillId="31" borderId="144" xfId="81" applyNumberFormat="1" applyFont="1" applyFill="1" applyBorder="1" applyAlignment="1" applyProtection="1">
      <alignment vertical="top"/>
      <protection locked="0"/>
    </xf>
    <xf numFmtId="169" fontId="3" fillId="31" borderId="144" xfId="62" applyNumberFormat="1" applyFont="1" applyFill="1" applyBorder="1" applyAlignment="1" applyProtection="1">
      <alignment vertical="top"/>
      <protection locked="0"/>
    </xf>
    <xf numFmtId="165" fontId="3" fillId="31" borderId="145" xfId="62" applyNumberFormat="1" applyFont="1" applyFill="1" applyBorder="1" applyAlignment="1" applyProtection="1">
      <alignment vertical="top"/>
      <protection locked="0"/>
    </xf>
    <xf numFmtId="49" fontId="3" fillId="28" borderId="0" xfId="0" applyNumberFormat="1" applyFont="1" applyFill="1" applyAlignment="1" applyProtection="1">
      <alignment horizontal="left"/>
    </xf>
    <xf numFmtId="0" fontId="23" fillId="24" borderId="45" xfId="0" applyFont="1" applyFill="1" applyBorder="1" applyAlignment="1">
      <alignment horizontal="center"/>
    </xf>
    <xf numFmtId="0" fontId="3" fillId="28" borderId="0" xfId="0" applyNumberFormat="1" applyFont="1" applyFill="1" applyAlignment="1">
      <alignment horizontal="left"/>
    </xf>
    <xf numFmtId="0" fontId="3" fillId="28" borderId="0" xfId="125" applyNumberFormat="1" applyFont="1" applyFill="1" applyBorder="1" applyAlignment="1" applyProtection="1">
      <alignment horizontal="left"/>
    </xf>
    <xf numFmtId="0" fontId="3" fillId="0" borderId="0" xfId="0" applyFont="1" applyAlignment="1"/>
    <xf numFmtId="0" fontId="26" fillId="0" borderId="0" xfId="0" applyFont="1" applyAlignment="1">
      <alignment horizontal="left" vertical="top" wrapText="1"/>
    </xf>
    <xf numFmtId="49" fontId="3" fillId="0" borderId="39" xfId="0" applyNumberFormat="1" applyFont="1" applyBorder="1" applyAlignment="1" applyProtection="1">
      <alignment horizontal="center" vertical="top" wrapText="1"/>
    </xf>
    <xf numFmtId="49" fontId="3" fillId="0" borderId="102" xfId="0" applyNumberFormat="1" applyFont="1" applyBorder="1" applyAlignment="1" applyProtection="1">
      <alignment horizontal="center" vertical="top" wrapText="1"/>
    </xf>
    <xf numFmtId="0" fontId="3" fillId="0" borderId="140" xfId="0" applyFont="1" applyFill="1" applyBorder="1" applyAlignment="1" applyProtection="1">
      <alignment horizontal="center" vertical="top" wrapText="1"/>
    </xf>
    <xf numFmtId="0" fontId="3" fillId="0" borderId="71" xfId="0" applyFont="1" applyFill="1" applyBorder="1" applyAlignment="1" applyProtection="1">
      <alignment horizontal="center" vertical="top" wrapText="1"/>
    </xf>
    <xf numFmtId="0" fontId="3" fillId="0" borderId="74" xfId="0" applyFont="1" applyFill="1" applyBorder="1" applyAlignment="1" applyProtection="1">
      <alignment horizontal="center" vertical="top" wrapText="1"/>
    </xf>
    <xf numFmtId="0" fontId="3" fillId="0" borderId="76" xfId="0" applyFont="1" applyFill="1" applyBorder="1" applyAlignment="1" applyProtection="1">
      <alignment horizontal="center" vertical="top" wrapText="1"/>
    </xf>
    <xf numFmtId="0" fontId="3" fillId="0" borderId="0" xfId="200" applyFont="1"/>
    <xf numFmtId="49" fontId="3" fillId="0" borderId="133" xfId="0" applyNumberFormat="1" applyFont="1" applyBorder="1" applyAlignment="1" applyProtection="1">
      <alignment horizontal="center" vertical="top" wrapText="1"/>
    </xf>
    <xf numFmtId="0" fontId="3" fillId="0" borderId="73" xfId="0" applyFont="1" applyFill="1" applyBorder="1" applyAlignment="1" applyProtection="1">
      <alignment horizontal="center" vertical="top" wrapText="1"/>
    </xf>
    <xf numFmtId="0" fontId="3" fillId="0" borderId="32" xfId="0" applyFont="1" applyBorder="1" applyAlignment="1">
      <alignment horizontal="left" indent="2"/>
    </xf>
    <xf numFmtId="0" fontId="3" fillId="0" borderId="125" xfId="0" applyFont="1" applyBorder="1" applyAlignment="1">
      <alignment horizontal="left" indent="2"/>
    </xf>
    <xf numFmtId="0" fontId="3" fillId="0" borderId="126" xfId="0" applyFont="1" applyBorder="1" applyAlignment="1">
      <alignment horizontal="left" indent="2"/>
    </xf>
    <xf numFmtId="0" fontId="3" fillId="0" borderId="125" xfId="0" applyFont="1" applyFill="1" applyBorder="1" applyAlignment="1">
      <alignment horizontal="left" indent="2"/>
    </xf>
    <xf numFmtId="0" fontId="3" fillId="0" borderId="31" xfId="0" applyFont="1" applyFill="1" applyBorder="1" applyAlignment="1">
      <alignment horizontal="left" indent="2"/>
    </xf>
    <xf numFmtId="0" fontId="3" fillId="0" borderId="31" xfId="0" applyFont="1" applyBorder="1" applyAlignment="1">
      <alignment horizontal="left" indent="2"/>
    </xf>
    <xf numFmtId="0" fontId="3" fillId="0" borderId="127" xfId="125" applyFont="1" applyFill="1" applyBorder="1" applyAlignment="1">
      <alignment horizontal="center"/>
    </xf>
    <xf numFmtId="0" fontId="3" fillId="0" borderId="130" xfId="125" applyFont="1" applyFill="1" applyBorder="1" applyAlignment="1">
      <alignment horizontal="center"/>
    </xf>
    <xf numFmtId="0" fontId="3" fillId="0" borderId="91" xfId="125" applyFont="1" applyFill="1" applyBorder="1" applyAlignment="1">
      <alignment horizontal="center"/>
    </xf>
    <xf numFmtId="0" fontId="3" fillId="0" borderId="62" xfId="125" applyFont="1" applyFill="1" applyBorder="1" applyAlignment="1">
      <alignment horizontal="center"/>
    </xf>
    <xf numFmtId="0" fontId="3" fillId="0" borderId="39" xfId="125" applyFont="1" applyFill="1" applyBorder="1" applyAlignment="1">
      <alignment horizontal="center"/>
    </xf>
    <xf numFmtId="0" fontId="3" fillId="0" borderId="61" xfId="125" applyFont="1" applyFill="1" applyBorder="1" applyAlignment="1">
      <alignment horizontal="center"/>
    </xf>
    <xf numFmtId="0" fontId="3" fillId="0" borderId="132" xfId="125" applyFont="1" applyFill="1" applyBorder="1" applyAlignment="1">
      <alignment horizontal="center"/>
    </xf>
    <xf numFmtId="0" fontId="3" fillId="0" borderId="133" xfId="125" applyFont="1" applyFill="1" applyBorder="1" applyAlignment="1">
      <alignment horizontal="center"/>
    </xf>
    <xf numFmtId="0" fontId="3" fillId="0" borderId="131" xfId="125" applyFont="1" applyFill="1" applyBorder="1" applyAlignment="1">
      <alignment horizontal="center"/>
    </xf>
    <xf numFmtId="0" fontId="23" fillId="24" borderId="10" xfId="125" applyFont="1" applyFill="1" applyBorder="1" applyAlignment="1">
      <alignment horizontal="center"/>
    </xf>
    <xf numFmtId="0" fontId="3" fillId="0" borderId="11" xfId="0" applyFont="1" applyFill="1" applyBorder="1" applyAlignment="1"/>
    <xf numFmtId="0" fontId="3" fillId="0" borderId="11" xfId="0" applyFont="1" applyFill="1" applyBorder="1" applyAlignment="1">
      <alignment wrapText="1"/>
    </xf>
    <xf numFmtId="0" fontId="3" fillId="0" borderId="0" xfId="0" applyFont="1" applyFill="1" applyBorder="1" applyAlignment="1">
      <alignment wrapText="1"/>
    </xf>
    <xf numFmtId="0" fontId="3" fillId="0" borderId="0" xfId="0" applyFont="1" applyAlignment="1">
      <alignment horizontal="left" vertical="top"/>
    </xf>
    <xf numFmtId="49" fontId="3" fillId="0" borderId="29" xfId="126" applyNumberFormat="1" applyFont="1" applyBorder="1" applyAlignment="1">
      <alignment horizontal="right"/>
    </xf>
    <xf numFmtId="164" fontId="3" fillId="27" borderId="41" xfId="81" applyNumberFormat="1" applyFont="1" applyFill="1" applyBorder="1" applyAlignment="1" applyProtection="1">
      <alignment horizontal="center" vertical="top"/>
      <protection locked="0"/>
    </xf>
    <xf numFmtId="49" fontId="3" fillId="28" borderId="48" xfId="126" applyNumberFormat="1" applyFont="1" applyFill="1" applyBorder="1" applyAlignment="1">
      <alignment horizontal="right"/>
    </xf>
    <xf numFmtId="0" fontId="3" fillId="28" borderId="98" xfId="126" applyFont="1" applyFill="1" applyBorder="1" applyAlignment="1">
      <alignment horizontal="left" vertical="top" indent="1"/>
    </xf>
    <xf numFmtId="49" fontId="3" fillId="28" borderId="66" xfId="126" applyNumberFormat="1" applyFont="1" applyFill="1" applyBorder="1" applyAlignment="1">
      <alignment horizontal="right"/>
    </xf>
    <xf numFmtId="0" fontId="3" fillId="28" borderId="57" xfId="126" applyFont="1" applyFill="1" applyBorder="1" applyAlignment="1">
      <alignment horizontal="left" vertical="top" indent="1"/>
    </xf>
    <xf numFmtId="49" fontId="3" fillId="0" borderId="0" xfId="125" applyNumberFormat="1" applyFont="1" applyFill="1" applyBorder="1" applyAlignment="1">
      <alignment horizontal="right"/>
    </xf>
    <xf numFmtId="0" fontId="3" fillId="0" borderId="0" xfId="0" applyNumberFormat="1" applyFont="1" applyFill="1" applyBorder="1" applyAlignment="1">
      <alignment vertical="top"/>
    </xf>
    <xf numFmtId="0" fontId="3" fillId="0" borderId="0" xfId="125" applyFont="1" applyFill="1" applyBorder="1" applyAlignment="1">
      <alignment horizontal="left" vertical="top" indent="1"/>
    </xf>
    <xf numFmtId="0" fontId="3" fillId="0" borderId="0" xfId="126" applyNumberFormat="1" applyFont="1" applyFill="1" applyBorder="1" applyAlignment="1">
      <alignment horizontal="center" vertical="top"/>
    </xf>
    <xf numFmtId="10" fontId="3" fillId="0" borderId="15" xfId="0" applyNumberFormat="1" applyFont="1" applyFill="1" applyBorder="1" applyAlignment="1" applyProtection="1">
      <alignment wrapText="1"/>
      <protection locked="0"/>
    </xf>
    <xf numFmtId="0" fontId="3" fillId="0" borderId="96" xfId="126" applyFont="1" applyFill="1" applyBorder="1" applyAlignment="1">
      <alignment horizontal="left" vertical="top" wrapText="1" indent="1"/>
    </xf>
    <xf numFmtId="0" fontId="3" fillId="0" borderId="10" xfId="0" applyFont="1" applyFill="1" applyBorder="1" applyAlignment="1" applyProtection="1">
      <alignment horizontal="center" vertical="top" wrapText="1"/>
    </xf>
    <xf numFmtId="165" fontId="3" fillId="27" borderId="0" xfId="81" applyNumberFormat="1" applyFont="1" applyFill="1" applyBorder="1" applyAlignment="1" applyProtection="1">
      <alignment vertical="top"/>
      <protection locked="0"/>
    </xf>
    <xf numFmtId="0" fontId="30" fillId="0" borderId="0" xfId="0" applyFont="1" applyFill="1" applyProtection="1"/>
    <xf numFmtId="0" fontId="3" fillId="28" borderId="68" xfId="81" applyNumberFormat="1" applyFont="1" applyFill="1" applyBorder="1" applyAlignment="1" applyProtection="1">
      <alignment vertical="top"/>
    </xf>
    <xf numFmtId="0" fontId="3" fillId="28" borderId="69" xfId="81" applyNumberFormat="1" applyFont="1" applyFill="1" applyBorder="1" applyAlignment="1" applyProtection="1">
      <alignment vertical="top"/>
    </xf>
    <xf numFmtId="0" fontId="3" fillId="28" borderId="67" xfId="81" applyNumberFormat="1" applyFont="1" applyFill="1" applyBorder="1" applyAlignment="1" applyProtection="1">
      <alignment vertical="top"/>
    </xf>
    <xf numFmtId="0" fontId="3" fillId="28" borderId="97" xfId="81" applyNumberFormat="1" applyFont="1" applyFill="1" applyBorder="1" applyAlignment="1" applyProtection="1">
      <alignment vertical="top"/>
    </xf>
    <xf numFmtId="165" fontId="3" fillId="28" borderId="96" xfId="81" applyNumberFormat="1" applyFont="1" applyFill="1" applyBorder="1" applyAlignment="1" applyProtection="1">
      <alignment vertical="top"/>
    </xf>
    <xf numFmtId="165" fontId="3" fillId="28" borderId="0" xfId="81" applyNumberFormat="1" applyFont="1" applyFill="1" applyBorder="1" applyAlignment="1" applyProtection="1">
      <alignment vertical="top"/>
    </xf>
    <xf numFmtId="165" fontId="3" fillId="28" borderId="0" xfId="62" applyNumberFormat="1" applyFont="1" applyFill="1" applyBorder="1" applyAlignment="1" applyProtection="1">
      <alignment vertical="top"/>
    </xf>
    <xf numFmtId="0" fontId="3" fillId="28" borderId="33" xfId="126" applyNumberFormat="1" applyFont="1" applyFill="1" applyBorder="1" applyAlignment="1" applyProtection="1">
      <alignment horizontal="center" vertical="top"/>
    </xf>
    <xf numFmtId="0" fontId="3" fillId="28" borderId="42" xfId="126" applyNumberFormat="1" applyFont="1" applyFill="1" applyBorder="1" applyAlignment="1" applyProtection="1">
      <alignment horizontal="center" vertical="top"/>
    </xf>
    <xf numFmtId="0" fontId="3" fillId="28" borderId="34" xfId="126" applyNumberFormat="1" applyFont="1" applyFill="1" applyBorder="1" applyAlignment="1" applyProtection="1">
      <alignment horizontal="center" vertical="top"/>
    </xf>
    <xf numFmtId="0" fontId="3" fillId="28" borderId="105" xfId="126" applyNumberFormat="1" applyFont="1" applyFill="1" applyBorder="1" applyAlignment="1" applyProtection="1">
      <alignment horizontal="center" vertical="top"/>
    </xf>
    <xf numFmtId="164" fontId="3" fillId="29" borderId="144" xfId="62" applyNumberFormat="1" applyFont="1" applyFill="1" applyBorder="1" applyAlignment="1" applyProtection="1">
      <alignment horizontal="center" vertical="top"/>
      <protection locked="0"/>
    </xf>
    <xf numFmtId="164" fontId="3" fillId="26" borderId="34" xfId="81" applyNumberFormat="1" applyFont="1" applyFill="1" applyBorder="1" applyAlignment="1" applyProtection="1">
      <alignment horizontal="center" vertical="top"/>
      <protection locked="0"/>
    </xf>
    <xf numFmtId="164" fontId="3" fillId="26" borderId="95" xfId="81" applyNumberFormat="1" applyFont="1" applyFill="1" applyBorder="1" applyAlignment="1" applyProtection="1">
      <alignment horizontal="center" vertical="top"/>
      <protection locked="0"/>
    </xf>
    <xf numFmtId="164" fontId="3" fillId="26" borderId="105" xfId="81" applyNumberFormat="1" applyFont="1" applyFill="1" applyBorder="1" applyAlignment="1" applyProtection="1">
      <alignment horizontal="center" vertical="top"/>
      <protection locked="0"/>
    </xf>
    <xf numFmtId="49" fontId="3" fillId="28" borderId="0" xfId="0" applyNumberFormat="1" applyFont="1" applyFill="1" applyAlignment="1" applyProtection="1"/>
    <xf numFmtId="49" fontId="3" fillId="0" borderId="0" xfId="0" applyNumberFormat="1" applyFont="1" applyFill="1" applyAlignment="1" applyProtection="1"/>
    <xf numFmtId="0" fontId="23" fillId="24" borderId="45" xfId="0" applyFont="1" applyFill="1" applyBorder="1" applyAlignment="1">
      <alignment horizontal="center"/>
    </xf>
    <xf numFmtId="0" fontId="23" fillId="24" borderId="71" xfId="0" applyFont="1" applyFill="1" applyBorder="1" applyAlignment="1">
      <alignment horizontal="center"/>
    </xf>
    <xf numFmtId="0" fontId="23" fillId="24" borderId="72" xfId="0" applyFont="1" applyFill="1" applyBorder="1" applyAlignment="1">
      <alignment horizontal="center"/>
    </xf>
    <xf numFmtId="0" fontId="3" fillId="25" borderId="63" xfId="0" applyFont="1" applyFill="1" applyBorder="1" applyAlignment="1" applyProtection="1">
      <alignment horizontal="center"/>
    </xf>
    <xf numFmtId="0" fontId="3" fillId="25" borderId="62" xfId="0" applyFont="1" applyFill="1" applyBorder="1" applyAlignment="1" applyProtection="1">
      <alignment horizontal="center"/>
    </xf>
    <xf numFmtId="0" fontId="3" fillId="25" borderId="40" xfId="0" applyFont="1" applyFill="1" applyBorder="1" applyAlignment="1" applyProtection="1">
      <alignment horizontal="center"/>
    </xf>
    <xf numFmtId="0" fontId="23" fillId="24" borderId="45" xfId="0" applyFont="1" applyFill="1" applyBorder="1" applyAlignment="1" applyProtection="1">
      <alignment horizontal="center"/>
    </xf>
    <xf numFmtId="0" fontId="23" fillId="24" borderId="71" xfId="0" applyFont="1" applyFill="1" applyBorder="1" applyAlignment="1" applyProtection="1">
      <alignment horizontal="center"/>
    </xf>
    <xf numFmtId="0" fontId="23" fillId="24" borderId="72" xfId="0" applyFont="1" applyFill="1" applyBorder="1" applyAlignment="1" applyProtection="1">
      <alignment horizontal="center"/>
    </xf>
    <xf numFmtId="0" fontId="23" fillId="0" borderId="0" xfId="126" applyFont="1" applyFill="1" applyBorder="1" applyAlignment="1" applyProtection="1">
      <alignment horizontal="left" vertical="top" wrapText="1"/>
    </xf>
    <xf numFmtId="0" fontId="23" fillId="0" borderId="63" xfId="0" applyFont="1" applyBorder="1" applyAlignment="1" applyProtection="1">
      <alignment horizontal="center" vertical="top" wrapText="1"/>
    </xf>
    <xf numFmtId="0" fontId="23" fillId="0" borderId="62" xfId="0" applyFont="1" applyBorder="1" applyAlignment="1" applyProtection="1">
      <alignment horizontal="center" vertical="top" wrapText="1"/>
    </xf>
    <xf numFmtId="0" fontId="23" fillId="0" borderId="154" xfId="0" applyFont="1" applyBorder="1" applyAlignment="1" applyProtection="1">
      <alignment horizontal="center" vertical="top" wrapText="1"/>
    </xf>
    <xf numFmtId="0" fontId="23" fillId="0" borderId="106" xfId="0" applyFont="1" applyBorder="1" applyAlignment="1" applyProtection="1">
      <alignment horizontal="center" vertical="top" wrapText="1"/>
    </xf>
    <xf numFmtId="0" fontId="23" fillId="0" borderId="57" xfId="0" applyFont="1" applyBorder="1" applyAlignment="1" applyProtection="1">
      <alignment horizontal="center" vertical="top" wrapText="1"/>
    </xf>
    <xf numFmtId="0" fontId="23" fillId="0" borderId="18" xfId="0" applyFont="1" applyBorder="1" applyAlignment="1" applyProtection="1">
      <alignment horizontal="center" vertical="top" wrapText="1"/>
    </xf>
    <xf numFmtId="166" fontId="3" fillId="28" borderId="77" xfId="62" applyNumberFormat="1" applyFont="1" applyFill="1" applyBorder="1" applyAlignment="1" applyProtection="1">
      <alignment horizontal="center" vertical="top" wrapText="1"/>
      <protection locked="0"/>
    </xf>
    <xf numFmtId="0" fontId="3" fillId="28" borderId="114" xfId="0" applyFont="1" applyFill="1" applyBorder="1" applyAlignment="1" applyProtection="1">
      <alignment horizontal="center"/>
      <protection locked="0"/>
    </xf>
    <xf numFmtId="0" fontId="3" fillId="0" borderId="118" xfId="0" applyFont="1" applyBorder="1" applyAlignment="1" applyProtection="1">
      <alignment horizontal="center" wrapText="1"/>
    </xf>
    <xf numFmtId="0" fontId="3" fillId="0" borderId="65" xfId="0" applyFont="1" applyBorder="1" applyAlignment="1" applyProtection="1">
      <alignment horizontal="center" wrapText="1"/>
    </xf>
    <xf numFmtId="0" fontId="3" fillId="0" borderId="40" xfId="0" applyFont="1" applyBorder="1" applyAlignment="1" applyProtection="1">
      <alignment horizontal="center"/>
    </xf>
    <xf numFmtId="49" fontId="3" fillId="28" borderId="0" xfId="0" applyNumberFormat="1" applyFont="1" applyFill="1" applyAlignment="1" applyProtection="1">
      <alignment horizontal="left"/>
    </xf>
    <xf numFmtId="0" fontId="23" fillId="24" borderId="77" xfId="0" applyFont="1" applyFill="1" applyBorder="1" applyAlignment="1" applyProtection="1">
      <alignment horizontal="center" wrapText="1"/>
    </xf>
    <xf numFmtId="0" fontId="23" fillId="24" borderId="30" xfId="0" applyFont="1" applyFill="1" applyBorder="1" applyAlignment="1" applyProtection="1">
      <alignment horizontal="center" wrapText="1"/>
    </xf>
    <xf numFmtId="0" fontId="23" fillId="24" borderId="63" xfId="0" applyFont="1" applyFill="1" applyBorder="1" applyAlignment="1" applyProtection="1">
      <alignment horizontal="center" wrapText="1"/>
    </xf>
    <xf numFmtId="0" fontId="23" fillId="24" borderId="78" xfId="0" applyFont="1" applyFill="1" applyBorder="1" applyAlignment="1" applyProtection="1">
      <alignment horizontal="center" wrapText="1"/>
    </xf>
    <xf numFmtId="0" fontId="3" fillId="0" borderId="0" xfId="0" applyFont="1" applyAlignment="1" applyProtection="1"/>
    <xf numFmtId="0" fontId="3" fillId="25" borderId="45" xfId="0" applyFont="1" applyFill="1" applyBorder="1" applyAlignment="1" applyProtection="1">
      <alignment horizontal="center"/>
    </xf>
    <xf numFmtId="0" fontId="3" fillId="25" borderId="71" xfId="0" applyFont="1" applyFill="1" applyBorder="1" applyAlignment="1" applyProtection="1">
      <alignment horizontal="center"/>
    </xf>
    <xf numFmtId="0" fontId="3" fillId="25" borderId="72" xfId="0" applyFont="1" applyFill="1" applyBorder="1" applyAlignment="1" applyProtection="1">
      <alignment horizontal="center"/>
    </xf>
    <xf numFmtId="0" fontId="3" fillId="25" borderId="45" xfId="0" applyFont="1" applyFill="1" applyBorder="1" applyAlignment="1">
      <alignment horizontal="center"/>
    </xf>
    <xf numFmtId="0" fontId="3" fillId="25" borderId="71" xfId="0" applyFont="1" applyFill="1" applyBorder="1" applyAlignment="1">
      <alignment horizontal="center"/>
    </xf>
    <xf numFmtId="0" fontId="3" fillId="25" borderId="72" xfId="0" applyFont="1" applyFill="1" applyBorder="1" applyAlignment="1">
      <alignment horizontal="center"/>
    </xf>
    <xf numFmtId="0" fontId="3" fillId="25" borderId="73" xfId="0" applyFont="1" applyFill="1" applyBorder="1" applyAlignment="1">
      <alignment horizontal="center"/>
    </xf>
    <xf numFmtId="0" fontId="3" fillId="25" borderId="75" xfId="0" applyFont="1" applyFill="1" applyBorder="1" applyAlignment="1">
      <alignment horizontal="center"/>
    </xf>
    <xf numFmtId="0" fontId="3" fillId="28" borderId="0" xfId="0" applyNumberFormat="1" applyFont="1" applyFill="1" applyAlignment="1">
      <alignment horizontal="left"/>
    </xf>
    <xf numFmtId="0" fontId="3" fillId="0" borderId="0" xfId="0" applyFont="1" applyAlignment="1"/>
    <xf numFmtId="0" fontId="3" fillId="0" borderId="0" xfId="0" applyNumberFormat="1" applyFont="1" applyFill="1" applyAlignment="1">
      <alignment horizontal="left"/>
    </xf>
    <xf numFmtId="0" fontId="23" fillId="28" borderId="0" xfId="0" applyNumberFormat="1" applyFont="1" applyFill="1" applyAlignment="1">
      <alignment horizontal="left"/>
    </xf>
    <xf numFmtId="0" fontId="3" fillId="28" borderId="0" xfId="125" applyNumberFormat="1" applyFont="1" applyFill="1" applyAlignment="1" applyProtection="1">
      <alignment horizontal="left"/>
    </xf>
    <xf numFmtId="0" fontId="23" fillId="0" borderId="0" xfId="126" applyFont="1" applyFill="1" applyBorder="1" applyAlignment="1">
      <alignment horizontal="left" vertical="top" wrapText="1"/>
    </xf>
    <xf numFmtId="0" fontId="23" fillId="0" borderId="63" xfId="0" applyFont="1" applyBorder="1" applyAlignment="1">
      <alignment horizontal="center" vertical="top" wrapText="1"/>
    </xf>
    <xf numFmtId="0" fontId="23" fillId="0" borderId="62" xfId="0" applyFont="1" applyBorder="1" applyAlignment="1">
      <alignment horizontal="center" vertical="top" wrapText="1"/>
    </xf>
    <xf numFmtId="0" fontId="23" fillId="0" borderId="154" xfId="0" applyFont="1" applyBorder="1" applyAlignment="1">
      <alignment horizontal="center" vertical="top" wrapText="1"/>
    </xf>
    <xf numFmtId="0" fontId="23" fillId="0" borderId="106" xfId="0" applyFont="1" applyBorder="1" applyAlignment="1">
      <alignment horizontal="center" vertical="top" wrapText="1"/>
    </xf>
    <xf numFmtId="0" fontId="23" fillId="0" borderId="57" xfId="0" applyFont="1" applyBorder="1" applyAlignment="1">
      <alignment horizontal="center" vertical="top" wrapText="1"/>
    </xf>
    <xf numFmtId="0" fontId="23" fillId="0" borderId="18" xfId="0" applyFont="1" applyBorder="1" applyAlignment="1">
      <alignment horizontal="center" vertical="top" wrapText="1"/>
    </xf>
    <xf numFmtId="0" fontId="3" fillId="0" borderId="118" xfId="0" applyFont="1" applyBorder="1" applyAlignment="1">
      <alignment horizontal="center" wrapText="1"/>
    </xf>
    <xf numFmtId="0" fontId="3" fillId="0" borderId="65" xfId="0" applyFont="1" applyBorder="1" applyAlignment="1">
      <alignment horizontal="center" wrapText="1"/>
    </xf>
    <xf numFmtId="0" fontId="3" fillId="0" borderId="79" xfId="0" applyFont="1" applyFill="1" applyBorder="1" applyAlignment="1" applyProtection="1">
      <alignment horizontal="left" wrapText="1"/>
      <protection locked="0"/>
    </xf>
    <xf numFmtId="0" fontId="3" fillId="0" borderId="56" xfId="0" applyFont="1" applyFill="1" applyBorder="1" applyAlignment="1" applyProtection="1">
      <alignment horizontal="left" wrapText="1"/>
      <protection locked="0"/>
    </xf>
    <xf numFmtId="0" fontId="3" fillId="0" borderId="80" xfId="0" applyFont="1" applyFill="1" applyBorder="1" applyAlignment="1" applyProtection="1">
      <alignment horizontal="left" wrapText="1"/>
      <protection locked="0"/>
    </xf>
    <xf numFmtId="0" fontId="3" fillId="28" borderId="87" xfId="0" applyFont="1" applyFill="1" applyBorder="1" applyAlignment="1">
      <alignment horizontal="left"/>
    </xf>
    <xf numFmtId="0" fontId="3" fillId="28" borderId="88" xfId="0" applyFont="1" applyFill="1" applyBorder="1" applyAlignment="1">
      <alignment horizontal="left"/>
    </xf>
    <xf numFmtId="0" fontId="3" fillId="28" borderId="89" xfId="0" applyFont="1" applyFill="1" applyBorder="1" applyAlignment="1">
      <alignment horizontal="left"/>
    </xf>
    <xf numFmtId="0" fontId="3" fillId="0" borderId="84" xfId="0" applyFont="1" applyFill="1" applyBorder="1" applyAlignment="1" applyProtection="1">
      <alignment horizontal="left" wrapText="1"/>
      <protection locked="0"/>
    </xf>
    <xf numFmtId="0" fontId="3" fillId="0" borderId="85" xfId="0" applyFont="1" applyFill="1" applyBorder="1" applyAlignment="1" applyProtection="1">
      <alignment horizontal="left" wrapText="1"/>
      <protection locked="0"/>
    </xf>
    <xf numFmtId="0" fontId="3" fillId="0" borderId="86" xfId="0" applyFont="1" applyFill="1" applyBorder="1" applyAlignment="1" applyProtection="1">
      <alignment horizontal="left" wrapText="1"/>
      <protection locked="0"/>
    </xf>
    <xf numFmtId="0" fontId="3" fillId="0" borderId="81" xfId="0" applyFont="1" applyFill="1" applyBorder="1" applyAlignment="1" applyProtection="1">
      <alignment horizontal="left" wrapText="1"/>
      <protection locked="0"/>
    </xf>
    <xf numFmtId="0" fontId="3" fillId="0" borderId="82" xfId="0" applyFont="1" applyFill="1" applyBorder="1" applyAlignment="1" applyProtection="1">
      <alignment horizontal="left" wrapText="1"/>
      <protection locked="0"/>
    </xf>
    <xf numFmtId="0" fontId="3" fillId="0" borderId="83" xfId="0" applyFont="1" applyFill="1" applyBorder="1" applyAlignment="1" applyProtection="1">
      <alignment horizontal="left" wrapText="1"/>
      <protection locked="0"/>
    </xf>
    <xf numFmtId="0" fontId="3" fillId="0" borderId="121" xfId="0" applyFont="1" applyFill="1" applyBorder="1" applyAlignment="1" applyProtection="1">
      <alignment horizontal="left" wrapText="1"/>
      <protection locked="0"/>
    </xf>
    <xf numFmtId="0" fontId="3" fillId="0" borderId="122" xfId="0" applyFont="1" applyFill="1" applyBorder="1" applyAlignment="1" applyProtection="1">
      <alignment horizontal="left" wrapText="1"/>
      <protection locked="0"/>
    </xf>
    <xf numFmtId="0" fontId="3" fillId="0" borderId="123" xfId="0" applyFont="1" applyFill="1" applyBorder="1" applyAlignment="1" applyProtection="1">
      <alignment horizontal="left" wrapText="1"/>
      <protection locked="0"/>
    </xf>
    <xf numFmtId="0" fontId="3" fillId="0" borderId="100" xfId="0" applyFont="1" applyFill="1" applyBorder="1" applyAlignment="1" applyProtection="1">
      <alignment horizontal="left" wrapText="1"/>
      <protection locked="0"/>
    </xf>
    <xf numFmtId="0" fontId="3" fillId="0" borderId="55" xfId="0" applyFont="1" applyFill="1" applyBorder="1" applyAlignment="1" applyProtection="1">
      <alignment horizontal="left" wrapText="1"/>
      <protection locked="0"/>
    </xf>
    <xf numFmtId="0" fontId="3" fillId="0" borderId="101" xfId="0" applyFont="1" applyFill="1" applyBorder="1" applyAlignment="1" applyProtection="1">
      <alignment horizontal="left" wrapText="1"/>
      <protection locked="0"/>
    </xf>
    <xf numFmtId="0" fontId="3" fillId="29" borderId="79" xfId="0" applyFont="1" applyFill="1" applyBorder="1" applyAlignment="1" applyProtection="1">
      <alignment horizontal="left" wrapText="1"/>
      <protection locked="0"/>
    </xf>
    <xf numFmtId="0" fontId="3" fillId="29" borderId="56" xfId="0" applyFont="1" applyFill="1" applyBorder="1" applyAlignment="1" applyProtection="1">
      <alignment horizontal="left" wrapText="1"/>
      <protection locked="0"/>
    </xf>
    <xf numFmtId="0" fontId="3" fillId="29" borderId="80" xfId="0" applyFont="1" applyFill="1" applyBorder="1" applyAlignment="1" applyProtection="1">
      <alignment horizontal="left" wrapText="1"/>
      <protection locked="0"/>
    </xf>
    <xf numFmtId="0" fontId="3" fillId="0" borderId="79" xfId="0" applyFont="1" applyFill="1" applyBorder="1" applyAlignment="1" applyProtection="1">
      <alignment horizontal="left"/>
      <protection locked="0"/>
    </xf>
    <xf numFmtId="0" fontId="3" fillId="0" borderId="56" xfId="0" applyFont="1" applyFill="1" applyBorder="1" applyAlignment="1" applyProtection="1">
      <alignment horizontal="left"/>
      <protection locked="0"/>
    </xf>
    <xf numFmtId="0" fontId="3" fillId="0" borderId="80" xfId="0" applyFont="1" applyFill="1" applyBorder="1" applyAlignment="1" applyProtection="1">
      <alignment horizontal="left"/>
      <protection locked="0"/>
    </xf>
    <xf numFmtId="0" fontId="3" fillId="0" borderId="79" xfId="0" applyFont="1" applyBorder="1" applyAlignment="1" applyProtection="1">
      <alignment horizontal="left" wrapText="1"/>
      <protection locked="0"/>
    </xf>
    <xf numFmtId="0" fontId="3" fillId="0" borderId="56" xfId="0" applyFont="1" applyBorder="1" applyAlignment="1" applyProtection="1">
      <alignment horizontal="left" wrapText="1"/>
      <protection locked="0"/>
    </xf>
    <xf numFmtId="0" fontId="3" fillId="0" borderId="80" xfId="0" applyFont="1" applyBorder="1" applyAlignment="1" applyProtection="1">
      <alignment horizontal="left" wrapText="1"/>
      <protection locked="0"/>
    </xf>
    <xf numFmtId="0" fontId="3" fillId="0" borderId="81" xfId="0" applyFont="1" applyBorder="1" applyAlignment="1" applyProtection="1">
      <alignment horizontal="left" wrapText="1"/>
      <protection locked="0"/>
    </xf>
    <xf numFmtId="0" fontId="3" fillId="0" borderId="82" xfId="0" applyFont="1" applyBorder="1" applyAlignment="1" applyProtection="1">
      <alignment horizontal="left" wrapText="1"/>
      <protection locked="0"/>
    </xf>
    <xf numFmtId="0" fontId="3" fillId="0" borderId="83" xfId="0" applyFont="1" applyBorder="1" applyAlignment="1" applyProtection="1">
      <alignment horizontal="left" wrapText="1"/>
      <protection locked="0"/>
    </xf>
    <xf numFmtId="0" fontId="3" fillId="0" borderId="121" xfId="0" applyFont="1" applyBorder="1" applyAlignment="1" applyProtection="1">
      <alignment horizontal="left" wrapText="1"/>
      <protection locked="0"/>
    </xf>
    <xf numFmtId="0" fontId="3" fillId="0" borderId="122" xfId="0" applyFont="1" applyBorder="1" applyAlignment="1" applyProtection="1">
      <alignment horizontal="left" wrapText="1"/>
      <protection locked="0"/>
    </xf>
    <xf numFmtId="0" fontId="3" fillId="0" borderId="123" xfId="0" applyFont="1" applyBorder="1" applyAlignment="1" applyProtection="1">
      <alignment horizontal="left" wrapText="1"/>
      <protection locked="0"/>
    </xf>
    <xf numFmtId="0" fontId="3" fillId="29" borderId="121" xfId="0" applyFont="1" applyFill="1" applyBorder="1" applyAlignment="1" applyProtection="1">
      <alignment horizontal="left" wrapText="1"/>
      <protection locked="0"/>
    </xf>
    <xf numFmtId="0" fontId="3" fillId="29" borderId="122" xfId="0" applyFont="1" applyFill="1" applyBorder="1" applyAlignment="1" applyProtection="1">
      <alignment horizontal="left" wrapText="1"/>
      <protection locked="0"/>
    </xf>
    <xf numFmtId="0" fontId="3" fillId="29" borderId="123" xfId="0" applyFont="1" applyFill="1" applyBorder="1" applyAlignment="1" applyProtection="1">
      <alignment horizontal="left" wrapText="1"/>
      <protection locked="0"/>
    </xf>
    <xf numFmtId="0" fontId="23" fillId="24" borderId="73" xfId="0" applyFont="1" applyFill="1" applyBorder="1" applyAlignment="1">
      <alignment horizontal="center"/>
    </xf>
    <xf numFmtId="0" fontId="23" fillId="24" borderId="74" xfId="0" applyFont="1" applyFill="1" applyBorder="1" applyAlignment="1">
      <alignment horizontal="center"/>
    </xf>
    <xf numFmtId="0" fontId="23" fillId="24" borderId="76" xfId="0" applyFont="1" applyFill="1" applyBorder="1" applyAlignment="1">
      <alignment horizontal="center"/>
    </xf>
    <xf numFmtId="0" fontId="3" fillId="28" borderId="38" xfId="0" applyFont="1" applyFill="1" applyBorder="1" applyAlignment="1">
      <alignment horizontal="left"/>
    </xf>
    <xf numFmtId="0" fontId="3" fillId="28" borderId="52" xfId="0" applyFont="1" applyFill="1" applyBorder="1" applyAlignment="1">
      <alignment horizontal="left"/>
    </xf>
    <xf numFmtId="0" fontId="23" fillId="28" borderId="0" xfId="125" applyNumberFormat="1" applyFont="1" applyFill="1" applyBorder="1" applyAlignment="1" applyProtection="1">
      <alignment horizontal="left" vertical="center"/>
    </xf>
    <xf numFmtId="0" fontId="23" fillId="28" borderId="0" xfId="0" applyNumberFormat="1" applyFont="1" applyFill="1" applyBorder="1" applyAlignment="1" applyProtection="1">
      <alignment horizontal="left"/>
    </xf>
    <xf numFmtId="0" fontId="3" fillId="28" borderId="90" xfId="0" applyFont="1" applyFill="1" applyBorder="1" applyAlignment="1">
      <alignment horizontal="left"/>
    </xf>
    <xf numFmtId="0" fontId="3" fillId="28" borderId="47" xfId="0" applyFont="1" applyFill="1" applyBorder="1" applyAlignment="1">
      <alignment horizontal="left"/>
    </xf>
    <xf numFmtId="0" fontId="3" fillId="28" borderId="91" xfId="0" applyFont="1" applyFill="1" applyBorder="1" applyAlignment="1">
      <alignment horizontal="left"/>
    </xf>
    <xf numFmtId="0" fontId="3" fillId="28" borderId="0" xfId="0" applyNumberFormat="1" applyFont="1" applyFill="1" applyAlignment="1" applyProtection="1">
      <alignment horizontal="left"/>
    </xf>
    <xf numFmtId="0" fontId="3" fillId="0" borderId="73" xfId="0" applyFont="1" applyBorder="1" applyAlignment="1">
      <alignment horizontal="center"/>
    </xf>
    <xf numFmtId="0" fontId="3" fillId="0" borderId="74" xfId="0" applyFont="1" applyBorder="1" applyAlignment="1">
      <alignment horizontal="center"/>
    </xf>
    <xf numFmtId="0" fontId="3" fillId="0" borderId="76" xfId="0" applyFont="1" applyBorder="1" applyAlignment="1">
      <alignment horizontal="center"/>
    </xf>
    <xf numFmtId="0" fontId="3" fillId="28" borderId="90" xfId="0" applyFont="1" applyFill="1" applyBorder="1" applyAlignment="1">
      <alignment horizontal="center"/>
    </xf>
    <xf numFmtId="0" fontId="3" fillId="28" borderId="47" xfId="0" applyFont="1" applyFill="1" applyBorder="1" applyAlignment="1">
      <alignment horizontal="center"/>
    </xf>
    <xf numFmtId="0" fontId="3" fillId="28" borderId="91" xfId="0" applyFont="1" applyFill="1" applyBorder="1" applyAlignment="1">
      <alignment horizontal="center"/>
    </xf>
    <xf numFmtId="0" fontId="3" fillId="0" borderId="87" xfId="0" applyFont="1" applyBorder="1" applyAlignment="1" applyProtection="1">
      <alignment horizontal="left" wrapText="1"/>
      <protection locked="0"/>
    </xf>
    <xf numFmtId="0" fontId="3" fillId="0" borderId="88" xfId="0" applyFont="1" applyBorder="1" applyAlignment="1" applyProtection="1">
      <alignment horizontal="left" wrapText="1"/>
      <protection locked="0"/>
    </xf>
    <xf numFmtId="0" fontId="3" fillId="0" borderId="89" xfId="0" applyFont="1" applyBorder="1" applyAlignment="1" applyProtection="1">
      <alignment horizontal="left" wrapText="1"/>
      <protection locked="0"/>
    </xf>
    <xf numFmtId="0" fontId="3" fillId="25" borderId="45" xfId="125" applyFont="1" applyFill="1" applyBorder="1" applyAlignment="1">
      <alignment horizontal="center"/>
    </xf>
    <xf numFmtId="0" fontId="3" fillId="0" borderId="71" xfId="0" applyFont="1" applyBorder="1" applyAlignment="1">
      <alignment horizontal="center"/>
    </xf>
    <xf numFmtId="0" fontId="3" fillId="0" borderId="72" xfId="0" applyFont="1" applyBorder="1" applyAlignment="1">
      <alignment horizontal="center"/>
    </xf>
    <xf numFmtId="0" fontId="23" fillId="24" borderId="45" xfId="125" applyFont="1" applyFill="1" applyBorder="1" applyAlignment="1">
      <alignment horizontal="center"/>
    </xf>
    <xf numFmtId="0" fontId="23" fillId="0" borderId="40" xfId="0" applyFont="1" applyBorder="1" applyAlignment="1">
      <alignment horizontal="center" vertical="top" wrapText="1"/>
    </xf>
    <xf numFmtId="0" fontId="23" fillId="0" borderId="97" xfId="0" applyFont="1" applyBorder="1" applyAlignment="1">
      <alignment horizontal="center" vertical="top" wrapText="1"/>
    </xf>
    <xf numFmtId="0" fontId="3" fillId="0" borderId="16" xfId="125" applyFont="1" applyFill="1" applyBorder="1" applyAlignment="1">
      <alignment horizontal="left" vertical="top" wrapText="1" indent="1"/>
    </xf>
    <xf numFmtId="0" fontId="3" fillId="0" borderId="52" xfId="0" applyFont="1" applyBorder="1" applyAlignment="1">
      <alignment horizontal="left" vertical="top" wrapText="1" indent="1"/>
    </xf>
    <xf numFmtId="0" fontId="3" fillId="28" borderId="0" xfId="125" applyNumberFormat="1" applyFont="1" applyFill="1" applyBorder="1" applyAlignment="1" applyProtection="1">
      <alignment horizontal="left"/>
    </xf>
    <xf numFmtId="0" fontId="3" fillId="0" borderId="71" xfId="0" applyFont="1" applyBorder="1" applyAlignment="1"/>
    <xf numFmtId="0" fontId="3" fillId="0" borderId="72" xfId="0" applyFont="1" applyBorder="1" applyAlignment="1"/>
    <xf numFmtId="0" fontId="23" fillId="24" borderId="71" xfId="125" applyFont="1" applyFill="1" applyBorder="1" applyAlignment="1">
      <alignment horizontal="center"/>
    </xf>
    <xf numFmtId="0" fontId="23" fillId="24" borderId="72" xfId="125" applyFont="1" applyFill="1" applyBorder="1" applyAlignment="1">
      <alignment horizontal="center"/>
    </xf>
    <xf numFmtId="0" fontId="3" fillId="0" borderId="0" xfId="125" applyNumberFormat="1" applyFont="1" applyFill="1" applyAlignment="1" applyProtection="1">
      <alignment horizontal="left"/>
    </xf>
    <xf numFmtId="0" fontId="23" fillId="24" borderId="63" xfId="125" applyFont="1" applyFill="1" applyBorder="1" applyAlignment="1">
      <alignment horizontal="center"/>
    </xf>
    <xf numFmtId="0" fontId="23" fillId="24" borderId="40" xfId="125" applyFont="1" applyFill="1" applyBorder="1" applyAlignment="1">
      <alignment horizontal="center"/>
    </xf>
    <xf numFmtId="0" fontId="23" fillId="24" borderId="62" xfId="125" applyFont="1" applyFill="1" applyBorder="1" applyAlignment="1">
      <alignment horizontal="center"/>
    </xf>
    <xf numFmtId="0" fontId="3" fillId="29" borderId="21" xfId="0" applyNumberFormat="1" applyFont="1" applyFill="1" applyBorder="1" applyAlignment="1" applyProtection="1">
      <alignment horizontal="left" vertical="top"/>
      <protection locked="0"/>
    </xf>
    <xf numFmtId="0" fontId="3" fillId="29" borderId="19" xfId="0" applyNumberFormat="1" applyFont="1" applyFill="1" applyBorder="1" applyAlignment="1" applyProtection="1">
      <alignment horizontal="left" vertical="top"/>
      <protection locked="0"/>
    </xf>
    <xf numFmtId="0" fontId="3" fillId="29" borderId="22" xfId="0" applyNumberFormat="1" applyFont="1" applyFill="1" applyBorder="1" applyAlignment="1" applyProtection="1">
      <alignment horizontal="left" vertical="top"/>
      <protection locked="0"/>
    </xf>
    <xf numFmtId="0" fontId="3" fillId="29" borderId="16" xfId="0" applyNumberFormat="1" applyFont="1" applyFill="1" applyBorder="1" applyAlignment="1" applyProtection="1">
      <alignment horizontal="left" vertical="top"/>
      <protection locked="0"/>
    </xf>
    <xf numFmtId="0" fontId="3" fillId="29" borderId="38" xfId="0" applyNumberFormat="1" applyFont="1" applyFill="1" applyBorder="1" applyAlignment="1" applyProtection="1">
      <alignment horizontal="left" vertical="top"/>
      <protection locked="0"/>
    </xf>
    <xf numFmtId="0" fontId="3" fillId="29" borderId="17" xfId="0" applyNumberFormat="1" applyFont="1" applyFill="1" applyBorder="1" applyAlignment="1" applyProtection="1">
      <alignment horizontal="left" vertical="top"/>
      <protection locked="0"/>
    </xf>
    <xf numFmtId="0" fontId="3" fillId="0" borderId="15" xfId="0" applyFont="1" applyFill="1" applyBorder="1" applyAlignment="1" applyProtection="1">
      <alignment horizontal="left"/>
      <protection locked="0"/>
    </xf>
    <xf numFmtId="0" fontId="3" fillId="0" borderId="15" xfId="0" applyFont="1" applyFill="1" applyBorder="1" applyAlignment="1" applyProtection="1">
      <protection locked="0"/>
    </xf>
    <xf numFmtId="0" fontId="3" fillId="0" borderId="21" xfId="0" applyFont="1" applyFill="1" applyBorder="1" applyAlignment="1" applyProtection="1">
      <alignment horizontal="center"/>
      <protection locked="0"/>
    </xf>
    <xf numFmtId="0" fontId="3" fillId="0" borderId="19" xfId="0" applyFont="1" applyFill="1" applyBorder="1" applyAlignment="1" applyProtection="1">
      <alignment horizontal="center"/>
      <protection locked="0"/>
    </xf>
    <xf numFmtId="0" fontId="3" fillId="0" borderId="15" xfId="0" applyFont="1" applyFill="1" applyBorder="1" applyAlignment="1" applyProtection="1">
      <alignment horizontal="left" wrapText="1"/>
      <protection locked="0"/>
    </xf>
    <xf numFmtId="0" fontId="3" fillId="0" borderId="15" xfId="0" applyFont="1" applyFill="1" applyBorder="1" applyAlignment="1" applyProtection="1">
      <alignment horizontal="center" wrapText="1"/>
      <protection locked="0"/>
    </xf>
    <xf numFmtId="0" fontId="23" fillId="0" borderId="21" xfId="0" applyFont="1" applyFill="1" applyBorder="1" applyAlignment="1">
      <alignment horizontal="left" wrapText="1" indent="1"/>
    </xf>
    <xf numFmtId="0" fontId="23" fillId="0" borderId="19" xfId="0" applyFont="1" applyFill="1" applyBorder="1" applyAlignment="1">
      <alignment horizontal="left" wrapText="1" indent="1"/>
    </xf>
    <xf numFmtId="0" fontId="23" fillId="0" borderId="22" xfId="0" applyFont="1" applyFill="1" applyBorder="1" applyAlignment="1">
      <alignment horizontal="left" wrapText="1" indent="1"/>
    </xf>
    <xf numFmtId="0" fontId="3" fillId="28" borderId="21" xfId="0" applyFont="1" applyFill="1" applyBorder="1" applyAlignment="1">
      <alignment horizontal="center" vertical="top"/>
    </xf>
    <xf numFmtId="0" fontId="3" fillId="28" borderId="22" xfId="0" applyFont="1" applyFill="1" applyBorder="1" applyAlignment="1">
      <alignment horizontal="center" vertical="top"/>
    </xf>
    <xf numFmtId="0" fontId="3" fillId="0" borderId="21" xfId="0" applyFont="1" applyFill="1" applyBorder="1" applyAlignment="1">
      <alignment horizontal="center"/>
    </xf>
    <xf numFmtId="0" fontId="3" fillId="0" borderId="19" xfId="0" applyFont="1" applyFill="1" applyBorder="1" applyAlignment="1">
      <alignment horizontal="center"/>
    </xf>
    <xf numFmtId="0" fontId="23" fillId="0" borderId="21" xfId="0" applyFont="1" applyFill="1" applyBorder="1" applyAlignment="1">
      <alignment horizontal="left" vertical="center" wrapText="1" indent="1"/>
    </xf>
    <xf numFmtId="0" fontId="23" fillId="0" borderId="19" xfId="0" applyFont="1" applyFill="1" applyBorder="1" applyAlignment="1">
      <alignment horizontal="left" vertical="center" wrapText="1" indent="1"/>
    </xf>
    <xf numFmtId="0" fontId="23" fillId="0" borderId="22" xfId="0" applyFont="1" applyFill="1" applyBorder="1" applyAlignment="1">
      <alignment horizontal="left" vertical="center" wrapText="1" indent="1"/>
    </xf>
    <xf numFmtId="0" fontId="3" fillId="0" borderId="24" xfId="0" applyFont="1" applyFill="1" applyBorder="1" applyAlignment="1">
      <alignment horizontal="center"/>
    </xf>
    <xf numFmtId="0" fontId="3" fillId="0" borderId="18" xfId="0" applyFont="1" applyFill="1" applyBorder="1" applyAlignment="1">
      <alignment horizontal="center"/>
    </xf>
    <xf numFmtId="0" fontId="3" fillId="0" borderId="21" xfId="0" applyFont="1" applyFill="1" applyBorder="1" applyAlignment="1" applyProtection="1">
      <alignment horizontal="center" wrapText="1"/>
      <protection locked="0"/>
    </xf>
    <xf numFmtId="0" fontId="3" fillId="0" borderId="19" xfId="0" applyFont="1" applyFill="1" applyBorder="1" applyAlignment="1" applyProtection="1">
      <alignment horizontal="center" wrapText="1"/>
      <protection locked="0"/>
    </xf>
    <xf numFmtId="0" fontId="3" fillId="0" borderId="22" xfId="0" applyFont="1" applyFill="1" applyBorder="1" applyAlignment="1" applyProtection="1">
      <alignment horizontal="center" wrapText="1"/>
      <protection locked="0"/>
    </xf>
    <xf numFmtId="0" fontId="3" fillId="28" borderId="19" xfId="0" applyFont="1" applyFill="1" applyBorder="1" applyAlignment="1">
      <alignment horizontal="center" vertical="top"/>
    </xf>
    <xf numFmtId="0" fontId="3" fillId="0" borderId="15" xfId="0" applyFont="1" applyFill="1" applyBorder="1" applyAlignment="1" applyProtection="1">
      <alignment horizontal="left" vertical="top" wrapText="1"/>
      <protection locked="0"/>
    </xf>
    <xf numFmtId="0" fontId="3" fillId="0" borderId="22" xfId="0" applyFont="1" applyFill="1" applyBorder="1" applyAlignment="1">
      <alignment horizontal="center"/>
    </xf>
    <xf numFmtId="0" fontId="3" fillId="0" borderId="21" xfId="0" applyFont="1" applyFill="1" applyBorder="1" applyAlignment="1" applyProtection="1">
      <alignment horizontal="left" vertical="top" wrapText="1"/>
      <protection locked="0"/>
    </xf>
    <xf numFmtId="0" fontId="3" fillId="0" borderId="0" xfId="0" applyNumberFormat="1" applyFont="1" applyFill="1" applyAlignment="1" applyProtection="1">
      <alignment horizontal="left"/>
    </xf>
    <xf numFmtId="0" fontId="23" fillId="28" borderId="0" xfId="0" applyNumberFormat="1" applyFont="1" applyFill="1" applyAlignment="1" applyProtection="1">
      <alignment horizontal="left"/>
    </xf>
    <xf numFmtId="0" fontId="3" fillId="28" borderId="0" xfId="0" applyFont="1" applyFill="1" applyAlignment="1">
      <alignment horizontal="left"/>
    </xf>
    <xf numFmtId="0" fontId="26" fillId="0" borderId="0" xfId="0" applyFont="1" applyAlignment="1">
      <alignment horizontal="left" vertical="top" wrapText="1"/>
    </xf>
    <xf numFmtId="0" fontId="3" fillId="28" borderId="0" xfId="126" applyFont="1" applyFill="1" applyAlignment="1">
      <alignment horizontal="left"/>
    </xf>
    <xf numFmtId="0" fontId="23" fillId="28" borderId="0" xfId="126" applyFont="1" applyFill="1" applyBorder="1" applyAlignment="1">
      <alignment horizontal="left" vertical="center"/>
    </xf>
    <xf numFmtId="0" fontId="23" fillId="28" borderId="0" xfId="0" applyFont="1" applyFill="1" applyBorder="1" applyAlignment="1">
      <alignment horizontal="left"/>
    </xf>
    <xf numFmtId="0" fontId="3" fillId="0" borderId="0" xfId="126" applyFont="1" applyFill="1" applyAlignment="1">
      <alignment horizontal="left"/>
    </xf>
    <xf numFmtId="0" fontId="3" fillId="28" borderId="0" xfId="126" applyFont="1" applyFill="1" applyBorder="1" applyAlignment="1">
      <alignment horizontal="left"/>
    </xf>
    <xf numFmtId="0" fontId="3" fillId="28" borderId="0" xfId="126" applyFont="1" applyFill="1" applyAlignment="1">
      <alignment horizontal="left" vertical="center"/>
    </xf>
    <xf numFmtId="0" fontId="3" fillId="0" borderId="0" xfId="126" applyFill="1" applyAlignment="1">
      <alignment horizontal="center"/>
    </xf>
    <xf numFmtId="0" fontId="3" fillId="0" borderId="57" xfId="126" applyFill="1" applyBorder="1" applyAlignment="1">
      <alignment horizontal="center" wrapText="1"/>
    </xf>
    <xf numFmtId="0" fontId="3" fillId="0" borderId="57" xfId="126" applyFill="1" applyBorder="1" applyAlignment="1">
      <alignment horizontal="center"/>
    </xf>
    <xf numFmtId="0" fontId="3" fillId="0" borderId="0" xfId="0" applyFont="1" applyAlignment="1" applyProtection="1">
      <alignment wrapText="1"/>
    </xf>
  </cellXfs>
  <cellStyles count="255">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builtinId="23" customBuiltin="1"/>
    <cellStyle name="Check Cell 2" xfId="61"/>
    <cellStyle name="Comma" xfId="62" builtinId="3"/>
    <cellStyle name="Comma 2" xfId="63"/>
    <cellStyle name="Comma 2 2" xfId="64"/>
    <cellStyle name="Comma 2 2 2" xfId="65"/>
    <cellStyle name="Comma 2 2 3" xfId="66"/>
    <cellStyle name="Comma 2 2 4" xfId="67"/>
    <cellStyle name="Comma 2 2 5" xfId="68"/>
    <cellStyle name="Comma 2 2 6" xfId="69"/>
    <cellStyle name="Comma 2 2 7" xfId="70"/>
    <cellStyle name="Comma 2 2 8" xfId="71"/>
    <cellStyle name="Comma 3" xfId="72"/>
    <cellStyle name="Comma 3 2" xfId="73"/>
    <cellStyle name="Comma 3 3" xfId="74"/>
    <cellStyle name="Comma 3 4" xfId="75"/>
    <cellStyle name="Comma 3 5" xfId="76"/>
    <cellStyle name="Comma 3 6" xfId="77"/>
    <cellStyle name="Comma 3 7" xfId="78"/>
    <cellStyle name="Comma 3 8" xfId="79"/>
    <cellStyle name="Comma 4" xfId="80"/>
    <cellStyle name="Currency" xfId="81" builtinId="4"/>
    <cellStyle name="Currency 2" xfId="82"/>
    <cellStyle name="Currency 2 2" xfId="83"/>
    <cellStyle name="Currency 2 2 2" xfId="84"/>
    <cellStyle name="Currency 2 2 3" xfId="85"/>
    <cellStyle name="Currency 2 2 4" xfId="86"/>
    <cellStyle name="Currency 2 2 5" xfId="87"/>
    <cellStyle name="Currency 2 2 6" xfId="88"/>
    <cellStyle name="Currency 2 2 7" xfId="89"/>
    <cellStyle name="Currency 2 2 8" xfId="90"/>
    <cellStyle name="Currency 3" xfId="91"/>
    <cellStyle name="Currency 3 2" xfId="92"/>
    <cellStyle name="Currency 3 3" xfId="93"/>
    <cellStyle name="Currency 3 4" xfId="94"/>
    <cellStyle name="Currency 3 5" xfId="95"/>
    <cellStyle name="Currency 3 6" xfId="96"/>
    <cellStyle name="Currency 3 7" xfId="97"/>
    <cellStyle name="Currency 3 8" xfId="98"/>
    <cellStyle name="Currency 4" xfId="99"/>
    <cellStyle name="Explanatory Text" xfId="100" builtinId="53" customBuiltin="1"/>
    <cellStyle name="Explanatory Text 2" xfId="101"/>
    <cellStyle name="Good" xfId="102" builtinId="26" customBuiltin="1"/>
    <cellStyle name="Good 2" xfId="103"/>
    <cellStyle name="Heading 1" xfId="104" builtinId="16" customBuiltin="1"/>
    <cellStyle name="Heading 1 2" xfId="105"/>
    <cellStyle name="Heading 2" xfId="106" builtinId="17" customBuiltin="1"/>
    <cellStyle name="Heading 2 2" xfId="107"/>
    <cellStyle name="Heading 3" xfId="108" builtinId="18" customBuiltin="1"/>
    <cellStyle name="Heading 3 2" xfId="109"/>
    <cellStyle name="Heading 4" xfId="110" builtinId="19" customBuiltin="1"/>
    <cellStyle name="Heading 4 2" xfId="111"/>
    <cellStyle name="Input" xfId="112" builtinId="20" customBuiltin="1"/>
    <cellStyle name="Input 2" xfId="113"/>
    <cellStyle name="Input 3" xfId="114"/>
    <cellStyle name="Input 4" xfId="115"/>
    <cellStyle name="Input 5" xfId="116"/>
    <cellStyle name="Input 6" xfId="117"/>
    <cellStyle name="Input 7" xfId="118"/>
    <cellStyle name="Input 8" xfId="119"/>
    <cellStyle name="Input 9" xfId="120"/>
    <cellStyle name="Linked Cell" xfId="121" builtinId="24" customBuiltin="1"/>
    <cellStyle name="Linked Cell 2" xfId="122"/>
    <cellStyle name="Neutral" xfId="123" builtinId="28" customBuiltin="1"/>
    <cellStyle name="Neutral 2" xfId="124"/>
    <cellStyle name="Normal" xfId="0" builtinId="0"/>
    <cellStyle name="Normal 2" xfId="125"/>
    <cellStyle name="Normal 2 2" xfId="126"/>
    <cellStyle name="Normal 2 3" xfId="127"/>
    <cellStyle name="Normal 2 4" xfId="128"/>
    <cellStyle name="Normal 2 5" xfId="129"/>
    <cellStyle name="Normal 2 6" xfId="130"/>
    <cellStyle name="Normal 2 7" xfId="131"/>
    <cellStyle name="Normal 2 8" xfId="132"/>
    <cellStyle name="Normal 3" xfId="133"/>
    <cellStyle name="Normal 3 10" xfId="201"/>
    <cellStyle name="Normal 3 10 2" xfId="235"/>
    <cellStyle name="Normal 3 11" xfId="252"/>
    <cellStyle name="Normal 3 12" xfId="218"/>
    <cellStyle name="Normal 3 2" xfId="134"/>
    <cellStyle name="Normal 3 2 10" xfId="253"/>
    <cellStyle name="Normal 3 2 11" xfId="219"/>
    <cellStyle name="Normal 3 2 2" xfId="135"/>
    <cellStyle name="Normal 3 2 2 2" xfId="203"/>
    <cellStyle name="Normal 3 2 2 2 2" xfId="237"/>
    <cellStyle name="Normal 3 2 2 3" xfId="220"/>
    <cellStyle name="Normal 3 2 3" xfId="136"/>
    <cellStyle name="Normal 3 2 3 2" xfId="204"/>
    <cellStyle name="Normal 3 2 3 2 2" xfId="238"/>
    <cellStyle name="Normal 3 2 3 3" xfId="221"/>
    <cellStyle name="Normal 3 2 4" xfId="137"/>
    <cellStyle name="Normal 3 2 4 2" xfId="205"/>
    <cellStyle name="Normal 3 2 4 2 2" xfId="239"/>
    <cellStyle name="Normal 3 2 4 3" xfId="222"/>
    <cellStyle name="Normal 3 2 5" xfId="138"/>
    <cellStyle name="Normal 3 2 5 2" xfId="206"/>
    <cellStyle name="Normal 3 2 5 2 2" xfId="240"/>
    <cellStyle name="Normal 3 2 5 3" xfId="223"/>
    <cellStyle name="Normal 3 2 6" xfId="139"/>
    <cellStyle name="Normal 3 2 6 2" xfId="207"/>
    <cellStyle name="Normal 3 2 6 2 2" xfId="241"/>
    <cellStyle name="Normal 3 2 6 3" xfId="224"/>
    <cellStyle name="Normal 3 2 7" xfId="140"/>
    <cellStyle name="Normal 3 2 7 2" xfId="208"/>
    <cellStyle name="Normal 3 2 7 2 2" xfId="242"/>
    <cellStyle name="Normal 3 2 7 3" xfId="225"/>
    <cellStyle name="Normal 3 2 8" xfId="141"/>
    <cellStyle name="Normal 3 2 8 2" xfId="209"/>
    <cellStyle name="Normal 3 2 8 2 2" xfId="243"/>
    <cellStyle name="Normal 3 2 8 3" xfId="226"/>
    <cellStyle name="Normal 3 2 9" xfId="202"/>
    <cellStyle name="Normal 3 2 9 2" xfId="236"/>
    <cellStyle name="Normal 3 3" xfId="142"/>
    <cellStyle name="Normal 3 3 2" xfId="210"/>
    <cellStyle name="Normal 3 3 2 2" xfId="244"/>
    <cellStyle name="Normal 3 3 3" xfId="227"/>
    <cellStyle name="Normal 3 4" xfId="143"/>
    <cellStyle name="Normal 3 4 2" xfId="211"/>
    <cellStyle name="Normal 3 4 2 2" xfId="245"/>
    <cellStyle name="Normal 3 4 3" xfId="228"/>
    <cellStyle name="Normal 3 5" xfId="144"/>
    <cellStyle name="Normal 3 5 2" xfId="212"/>
    <cellStyle name="Normal 3 5 2 2" xfId="246"/>
    <cellStyle name="Normal 3 5 3" xfId="229"/>
    <cellStyle name="Normal 3 6" xfId="145"/>
    <cellStyle name="Normal 3 6 2" xfId="213"/>
    <cellStyle name="Normal 3 6 2 2" xfId="247"/>
    <cellStyle name="Normal 3 6 3" xfId="230"/>
    <cellStyle name="Normal 3 7" xfId="146"/>
    <cellStyle name="Normal 3 7 2" xfId="214"/>
    <cellStyle name="Normal 3 7 2 2" xfId="248"/>
    <cellStyle name="Normal 3 7 3" xfId="231"/>
    <cellStyle name="Normal 3 8" xfId="147"/>
    <cellStyle name="Normal 3 8 2" xfId="215"/>
    <cellStyle name="Normal 3 8 2 2" xfId="249"/>
    <cellStyle name="Normal 3 8 3" xfId="232"/>
    <cellStyle name="Normal 3 9" xfId="148"/>
    <cellStyle name="Normal 3 9 2" xfId="216"/>
    <cellStyle name="Normal 3 9 2 2" xfId="250"/>
    <cellStyle name="Normal 3 9 3" xfId="233"/>
    <cellStyle name="Normal 4" xfId="149"/>
    <cellStyle name="Normal 4 2" xfId="217"/>
    <cellStyle name="Normal 4 2 2" xfId="251"/>
    <cellStyle name="Normal 4 3" xfId="234"/>
    <cellStyle name="Normal 5" xfId="150"/>
    <cellStyle name="Normal_Tables" xfId="254"/>
    <cellStyle name="Note" xfId="151" builtinId="10" customBuiltin="1"/>
    <cellStyle name="Note 2" xfId="152"/>
    <cellStyle name="Note 3" xfId="153"/>
    <cellStyle name="Note 4" xfId="154"/>
    <cellStyle name="Note 5" xfId="155"/>
    <cellStyle name="Note 6" xfId="156"/>
    <cellStyle name="Note 7" xfId="157"/>
    <cellStyle name="Note 8" xfId="158"/>
    <cellStyle name="Note 9" xfId="159"/>
    <cellStyle name="Output" xfId="160" builtinId="21" customBuiltin="1"/>
    <cellStyle name="Output 2" xfId="161"/>
    <cellStyle name="Output 3" xfId="162"/>
    <cellStyle name="Output 4" xfId="163"/>
    <cellStyle name="Output 5" xfId="164"/>
    <cellStyle name="Output 6" xfId="165"/>
    <cellStyle name="Output 7" xfId="166"/>
    <cellStyle name="Output 8" xfId="167"/>
    <cellStyle name="Output 9" xfId="168"/>
    <cellStyle name="Percent" xfId="169" builtinId="5"/>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builtinId="15" customBuiltin="1"/>
    <cellStyle name="Title 2" xfId="189"/>
    <cellStyle name="Total" xfId="190" builtinId="25" customBuiltin="1"/>
    <cellStyle name="Total 2" xfId="191"/>
    <cellStyle name="Total 3" xfId="192"/>
    <cellStyle name="Total 4" xfId="193"/>
    <cellStyle name="Total 5" xfId="194"/>
    <cellStyle name="Total 6" xfId="195"/>
    <cellStyle name="Total 7" xfId="196"/>
    <cellStyle name="Total 8" xfId="197"/>
    <cellStyle name="Total 9" xfId="198"/>
    <cellStyle name="Warning Text" xfId="199" builtinId="11" customBuiltin="1"/>
    <cellStyle name="Warning Text 2" xfId="200"/>
  </cellStyles>
  <dxfs count="18">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7030A0"/>
    <pageSetUpPr fitToPage="1"/>
  </sheetPr>
  <dimension ref="A1:AV91"/>
  <sheetViews>
    <sheetView tabSelected="1" zoomScale="80" zoomScaleNormal="80" workbookViewId="0">
      <selection activeCell="B4" sqref="B4"/>
    </sheetView>
  </sheetViews>
  <sheetFormatPr defaultColWidth="9.28515625" defaultRowHeight="12.75" x14ac:dyDescent="0.2"/>
  <cols>
    <col min="1" max="1" width="1.140625" style="202" customWidth="1"/>
    <col min="2" max="2" width="3.5703125" style="49" customWidth="1"/>
    <col min="3" max="3" width="5.42578125" style="49" customWidth="1"/>
    <col min="4" max="4" width="93.140625" style="49" customWidth="1"/>
    <col min="5" max="5" width="15" style="49" customWidth="1"/>
    <col min="6" max="7" width="15.5703125" style="5" customWidth="1"/>
    <col min="8" max="8" width="19" style="7" customWidth="1"/>
    <col min="9" max="10" width="13.140625" style="5" customWidth="1"/>
    <col min="11" max="12" width="15.5703125" style="5" customWidth="1"/>
    <col min="13" max="13" width="19" style="7" customWidth="1"/>
    <col min="14" max="15" width="13.140625" style="5" customWidth="1"/>
    <col min="16" max="17" width="15.5703125" style="5" customWidth="1"/>
    <col min="18" max="18" width="19" style="7" customWidth="1"/>
    <col min="19" max="20" width="13.140625" style="5" customWidth="1"/>
    <col min="21" max="22" width="15.5703125" style="5" customWidth="1"/>
    <col min="23" max="23" width="19" style="7" customWidth="1"/>
    <col min="24" max="25" width="15.5703125" style="5" customWidth="1"/>
    <col min="26" max="26" width="19" style="7" customWidth="1"/>
    <col min="27" max="28" width="15.5703125" style="5" customWidth="1"/>
    <col min="29" max="29" width="19" style="7" customWidth="1"/>
    <col min="30" max="30" width="15.5703125" style="7" customWidth="1"/>
    <col min="31" max="31" width="13" style="5" customWidth="1"/>
    <col min="32" max="32" width="19.42578125" style="7" customWidth="1"/>
    <col min="33" max="33" width="14" style="5" customWidth="1"/>
    <col min="34" max="34" width="19.42578125" style="5" customWidth="1"/>
    <col min="35" max="35" width="15.5703125" style="5" customWidth="1"/>
    <col min="36" max="36" width="13.5703125" style="5" customWidth="1"/>
    <col min="37" max="37" width="19.42578125" style="7" customWidth="1"/>
    <col min="38" max="38" width="13.5703125" style="5" customWidth="1"/>
    <col min="39" max="39" width="19.42578125" style="5" customWidth="1"/>
    <col min="40" max="41" width="15.5703125" style="5" customWidth="1"/>
    <col min="42" max="42" width="19" style="7" customWidth="1"/>
    <col min="43" max="44" width="13.140625" style="5" customWidth="1"/>
    <col min="45" max="48" width="19" style="5" customWidth="1"/>
    <col min="49" max="16384" width="9.28515625" style="5"/>
  </cols>
  <sheetData>
    <row r="1" spans="1:48" s="49" customFormat="1" x14ac:dyDescent="0.2">
      <c r="A1" s="202"/>
      <c r="B1" s="47" t="s">
        <v>0</v>
      </c>
      <c r="H1" s="202"/>
      <c r="M1" s="202"/>
      <c r="R1" s="202"/>
      <c r="W1" s="202"/>
      <c r="Z1" s="202"/>
      <c r="AC1" s="202"/>
      <c r="AD1" s="202"/>
      <c r="AF1" s="202"/>
      <c r="AK1" s="202"/>
      <c r="AP1" s="202"/>
    </row>
    <row r="2" spans="1:48" s="49" customFormat="1" ht="15" x14ac:dyDescent="0.25">
      <c r="A2" s="202"/>
      <c r="B2" s="47" t="s">
        <v>405</v>
      </c>
      <c r="E2" s="203"/>
      <c r="H2" s="202"/>
      <c r="M2" s="202"/>
      <c r="R2" s="202"/>
      <c r="U2" s="47"/>
      <c r="W2" s="202"/>
      <c r="X2" s="47"/>
      <c r="Z2" s="202"/>
      <c r="AC2" s="202"/>
      <c r="AD2" s="202"/>
      <c r="AF2" s="202"/>
      <c r="AK2" s="202"/>
      <c r="AP2" s="202"/>
    </row>
    <row r="3" spans="1:48" s="49" customFormat="1" x14ac:dyDescent="0.2">
      <c r="A3" s="629"/>
      <c r="B3" s="47" t="s">
        <v>249</v>
      </c>
      <c r="H3" s="202"/>
      <c r="M3" s="202"/>
      <c r="R3" s="202"/>
      <c r="U3" s="47"/>
      <c r="W3" s="202"/>
      <c r="X3" s="47"/>
      <c r="Z3" s="202"/>
      <c r="AC3" s="202"/>
      <c r="AD3" s="202"/>
      <c r="AF3" s="202"/>
      <c r="AK3" s="202"/>
      <c r="AP3" s="202"/>
    </row>
    <row r="4" spans="1:48" s="49" customFormat="1" x14ac:dyDescent="0.2">
      <c r="A4" s="202"/>
      <c r="H4" s="202"/>
      <c r="M4" s="202"/>
      <c r="R4" s="202"/>
      <c r="U4" s="47"/>
      <c r="W4" s="202"/>
      <c r="X4" s="47"/>
      <c r="Z4" s="202"/>
      <c r="AC4" s="202"/>
      <c r="AD4" s="202"/>
      <c r="AF4" s="202"/>
      <c r="AK4" s="202"/>
      <c r="AP4" s="202"/>
    </row>
    <row r="5" spans="1:48" s="50" customFormat="1" x14ac:dyDescent="0.2">
      <c r="A5" s="56"/>
      <c r="B5" s="53" t="s">
        <v>134</v>
      </c>
      <c r="E5" s="53"/>
      <c r="F5" s="49" t="s">
        <v>108</v>
      </c>
      <c r="G5" s="49"/>
      <c r="H5" s="202"/>
      <c r="I5" s="47"/>
      <c r="J5" s="49"/>
      <c r="K5" s="49"/>
      <c r="L5" s="50" t="s">
        <v>348</v>
      </c>
      <c r="M5" s="56"/>
      <c r="N5" s="49"/>
      <c r="P5" s="49"/>
      <c r="Q5" s="49"/>
      <c r="R5" s="202"/>
      <c r="S5" s="49"/>
      <c r="W5" s="56"/>
      <c r="Z5" s="56"/>
      <c r="AC5" s="56"/>
      <c r="AD5" s="56"/>
      <c r="AF5" s="56"/>
      <c r="AK5" s="56"/>
      <c r="AP5" s="56"/>
    </row>
    <row r="6" spans="1:48" s="50" customFormat="1" x14ac:dyDescent="0.2">
      <c r="A6" s="56"/>
      <c r="B6" s="123"/>
      <c r="C6" s="123"/>
      <c r="D6" s="204"/>
      <c r="F6" s="668"/>
      <c r="G6" s="668"/>
      <c r="H6" s="202"/>
      <c r="I6" s="155"/>
      <c r="J6" s="225"/>
      <c r="K6" s="49"/>
      <c r="L6" s="645"/>
      <c r="M6" s="645"/>
      <c r="N6" s="74"/>
      <c r="O6" s="85"/>
      <c r="R6" s="56"/>
      <c r="W6" s="56"/>
      <c r="Z6" s="56"/>
      <c r="AC6" s="56"/>
      <c r="AD6" s="56"/>
      <c r="AF6" s="56"/>
      <c r="AK6" s="56"/>
      <c r="AP6" s="56"/>
    </row>
    <row r="7" spans="1:48" s="50" customFormat="1" x14ac:dyDescent="0.2">
      <c r="A7" s="56"/>
      <c r="B7" s="53" t="s">
        <v>93</v>
      </c>
      <c r="F7" s="49" t="s">
        <v>244</v>
      </c>
      <c r="G7" s="49"/>
      <c r="H7" s="202"/>
      <c r="I7" s="49" t="s">
        <v>133</v>
      </c>
      <c r="K7" s="49"/>
      <c r="L7" s="202" t="s">
        <v>408</v>
      </c>
      <c r="M7" s="202"/>
      <c r="N7" s="49"/>
      <c r="R7" s="56"/>
      <c r="W7" s="56"/>
      <c r="Z7" s="56"/>
      <c r="AC7" s="56"/>
      <c r="AD7" s="56"/>
      <c r="AF7" s="56"/>
      <c r="AK7" s="56"/>
      <c r="AP7" s="56"/>
    </row>
    <row r="8" spans="1:48" s="50" customFormat="1" x14ac:dyDescent="0.2">
      <c r="A8" s="56"/>
      <c r="B8" s="123"/>
      <c r="C8" s="123"/>
      <c r="D8" s="204"/>
      <c r="F8" s="668"/>
      <c r="G8" s="668"/>
      <c r="H8" s="202"/>
      <c r="I8" s="668"/>
      <c r="J8" s="673"/>
      <c r="K8" s="49"/>
      <c r="L8" s="646"/>
      <c r="M8" s="646"/>
      <c r="N8" s="49"/>
      <c r="P8" s="49"/>
      <c r="Q8" s="49"/>
      <c r="R8" s="202"/>
      <c r="S8" s="49"/>
      <c r="W8" s="56"/>
      <c r="Z8" s="56"/>
      <c r="AC8" s="56"/>
      <c r="AD8" s="56"/>
      <c r="AF8" s="56"/>
      <c r="AK8" s="56"/>
      <c r="AP8" s="56"/>
    </row>
    <row r="9" spans="1:48" s="50" customFormat="1" x14ac:dyDescent="0.2">
      <c r="A9" s="56"/>
      <c r="B9" s="50" t="s">
        <v>118</v>
      </c>
      <c r="D9" s="69"/>
      <c r="F9" s="54" t="s">
        <v>52</v>
      </c>
      <c r="G9" s="54"/>
      <c r="H9" s="202"/>
      <c r="I9" s="50" t="s">
        <v>51</v>
      </c>
      <c r="L9" s="50" t="s">
        <v>111</v>
      </c>
      <c r="M9" s="56"/>
      <c r="N9" s="49"/>
      <c r="O9" s="226"/>
      <c r="P9" s="49"/>
      <c r="Q9" s="49"/>
      <c r="R9" s="202"/>
      <c r="S9" s="49"/>
      <c r="W9" s="56"/>
      <c r="Z9" s="56"/>
      <c r="AC9" s="56"/>
      <c r="AD9" s="56"/>
      <c r="AF9" s="56"/>
      <c r="AK9" s="56"/>
      <c r="AP9" s="56"/>
    </row>
    <row r="10" spans="1:48" s="50" customFormat="1" x14ac:dyDescent="0.2">
      <c r="A10" s="56"/>
      <c r="D10" s="205"/>
      <c r="F10" s="668"/>
      <c r="G10" s="668"/>
      <c r="H10" s="202"/>
      <c r="I10" s="668"/>
      <c r="J10" s="673"/>
      <c r="L10" s="645"/>
      <c r="M10" s="645"/>
      <c r="N10" s="49"/>
      <c r="O10" s="226"/>
      <c r="P10" s="49"/>
      <c r="Q10" s="49"/>
      <c r="R10" s="202"/>
      <c r="S10" s="49"/>
      <c r="W10" s="56"/>
      <c r="Z10" s="56"/>
      <c r="AC10" s="56"/>
      <c r="AD10" s="56"/>
      <c r="AF10" s="56"/>
      <c r="AK10" s="56"/>
      <c r="AP10" s="56"/>
    </row>
    <row r="11" spans="1:48" s="50" customFormat="1" x14ac:dyDescent="0.2">
      <c r="A11" s="56"/>
      <c r="B11" s="50" t="s">
        <v>109</v>
      </c>
      <c r="D11" s="69"/>
      <c r="F11" s="54" t="s">
        <v>65</v>
      </c>
      <c r="G11" s="54"/>
      <c r="H11" s="202"/>
      <c r="I11" s="50" t="s">
        <v>107</v>
      </c>
      <c r="L11" s="55" t="s">
        <v>112</v>
      </c>
      <c r="M11" s="74"/>
      <c r="N11" s="49"/>
      <c r="O11" s="226"/>
      <c r="P11" s="49"/>
      <c r="Q11" s="49"/>
      <c r="R11" s="202"/>
      <c r="S11" s="49"/>
      <c r="W11" s="56"/>
      <c r="Z11" s="56"/>
      <c r="AC11" s="56"/>
      <c r="AD11" s="56"/>
      <c r="AF11" s="56"/>
      <c r="AK11" s="56"/>
      <c r="AP11" s="56"/>
      <c r="AU11" s="54"/>
    </row>
    <row r="12" spans="1:48" s="50" customFormat="1" x14ac:dyDescent="0.2">
      <c r="A12" s="56"/>
      <c r="D12" s="580"/>
      <c r="F12" s="668"/>
      <c r="G12" s="668"/>
      <c r="H12" s="202"/>
      <c r="I12" s="668"/>
      <c r="J12" s="673"/>
      <c r="L12" s="645">
        <v>2013</v>
      </c>
      <c r="M12" s="645"/>
      <c r="N12" s="49"/>
      <c r="O12" s="226"/>
      <c r="P12" s="49"/>
      <c r="Q12" s="49"/>
      <c r="R12" s="202"/>
      <c r="S12" s="49"/>
      <c r="W12" s="56"/>
      <c r="Z12" s="56"/>
      <c r="AC12" s="56"/>
      <c r="AD12" s="56"/>
      <c r="AF12" s="56"/>
      <c r="AK12" s="56"/>
      <c r="AP12" s="56"/>
    </row>
    <row r="13" spans="1:48" s="50" customFormat="1" x14ac:dyDescent="0.2">
      <c r="A13" s="56"/>
      <c r="B13" s="49"/>
      <c r="C13" s="49"/>
      <c r="D13" s="206"/>
      <c r="H13" s="56"/>
      <c r="K13" s="70"/>
      <c r="L13" s="70"/>
      <c r="M13" s="73"/>
      <c r="N13" s="55"/>
      <c r="P13" s="49"/>
      <c r="Q13" s="49"/>
      <c r="R13" s="202"/>
      <c r="S13" s="49"/>
      <c r="W13" s="56"/>
      <c r="Z13" s="56"/>
      <c r="AC13" s="56"/>
      <c r="AD13" s="56"/>
      <c r="AF13" s="56"/>
      <c r="AK13" s="56"/>
      <c r="AP13" s="56"/>
    </row>
    <row r="14" spans="1:48" s="50" customFormat="1" ht="13.5" thickBot="1" x14ac:dyDescent="0.25">
      <c r="A14" s="56"/>
      <c r="B14" s="49"/>
      <c r="C14" s="49"/>
      <c r="D14" s="202"/>
      <c r="H14" s="56"/>
      <c r="K14" s="70"/>
      <c r="L14" s="70"/>
      <c r="M14" s="73"/>
      <c r="N14" s="55"/>
      <c r="P14" s="49"/>
      <c r="Q14" s="49"/>
      <c r="R14" s="202"/>
      <c r="S14" s="49"/>
      <c r="W14" s="56"/>
      <c r="Z14" s="56"/>
      <c r="AB14" s="49"/>
      <c r="AC14" s="202"/>
      <c r="AD14" s="202"/>
      <c r="AE14" s="49"/>
      <c r="AF14" s="202"/>
      <c r="AG14" s="49"/>
      <c r="AH14" s="49"/>
      <c r="AI14" s="49"/>
      <c r="AJ14" s="49"/>
      <c r="AK14" s="202"/>
      <c r="AL14" s="49"/>
      <c r="AM14" s="49"/>
      <c r="AN14" s="49"/>
      <c r="AO14" s="49"/>
      <c r="AP14" s="202"/>
      <c r="AQ14" s="49"/>
      <c r="AR14" s="49"/>
    </row>
    <row r="15" spans="1:48" s="49" customFormat="1" ht="13.7" customHeight="1" thickBot="1" x14ac:dyDescent="0.25">
      <c r="A15" s="202"/>
      <c r="D15" s="202"/>
      <c r="F15" s="653" t="s">
        <v>135</v>
      </c>
      <c r="G15" s="654"/>
      <c r="H15" s="654"/>
      <c r="I15" s="654"/>
      <c r="J15" s="654"/>
      <c r="K15" s="654"/>
      <c r="L15" s="654"/>
      <c r="M15" s="654"/>
      <c r="N15" s="654"/>
      <c r="O15" s="654"/>
      <c r="P15" s="654"/>
      <c r="Q15" s="654"/>
      <c r="R15" s="654"/>
      <c r="S15" s="654"/>
      <c r="T15" s="655"/>
      <c r="U15" s="647" t="s">
        <v>369</v>
      </c>
      <c r="V15" s="648"/>
      <c r="W15" s="648"/>
      <c r="X15" s="648"/>
      <c r="Y15" s="648"/>
      <c r="Z15" s="648"/>
      <c r="AA15" s="648"/>
      <c r="AB15" s="648"/>
      <c r="AC15" s="649"/>
      <c r="AD15" s="647" t="s">
        <v>370</v>
      </c>
      <c r="AE15" s="648"/>
      <c r="AF15" s="648"/>
      <c r="AG15" s="648"/>
      <c r="AH15" s="648"/>
      <c r="AI15" s="648"/>
      <c r="AJ15" s="648"/>
      <c r="AK15" s="648"/>
      <c r="AL15" s="648"/>
      <c r="AM15" s="648"/>
      <c r="AN15" s="653" t="s">
        <v>346</v>
      </c>
      <c r="AO15" s="654"/>
      <c r="AP15" s="654"/>
      <c r="AQ15" s="654"/>
      <c r="AR15" s="655"/>
      <c r="AS15" s="669" t="s">
        <v>104</v>
      </c>
      <c r="AT15" s="669" t="s">
        <v>85</v>
      </c>
      <c r="AU15" s="671" t="s">
        <v>68</v>
      </c>
      <c r="AV15" s="669" t="s">
        <v>58</v>
      </c>
    </row>
    <row r="16" spans="1:48" s="49" customFormat="1" ht="13.5" thickBot="1" x14ac:dyDescent="0.25">
      <c r="A16" s="202"/>
      <c r="D16" s="207"/>
      <c r="F16" s="650" t="s">
        <v>43</v>
      </c>
      <c r="G16" s="651"/>
      <c r="H16" s="651"/>
      <c r="I16" s="651"/>
      <c r="J16" s="652"/>
      <c r="K16" s="674" t="s">
        <v>44</v>
      </c>
      <c r="L16" s="675"/>
      <c r="M16" s="675"/>
      <c r="N16" s="675"/>
      <c r="O16" s="676"/>
      <c r="P16" s="650" t="s">
        <v>45</v>
      </c>
      <c r="Q16" s="651"/>
      <c r="R16" s="651"/>
      <c r="S16" s="651"/>
      <c r="T16" s="652"/>
      <c r="U16" s="650" t="s">
        <v>43</v>
      </c>
      <c r="V16" s="651"/>
      <c r="W16" s="667"/>
      <c r="X16" s="650" t="s">
        <v>44</v>
      </c>
      <c r="Y16" s="651"/>
      <c r="Z16" s="667"/>
      <c r="AA16" s="650" t="s">
        <v>45</v>
      </c>
      <c r="AB16" s="651"/>
      <c r="AC16" s="667"/>
      <c r="AD16" s="650" t="s">
        <v>44</v>
      </c>
      <c r="AE16" s="651"/>
      <c r="AF16" s="651"/>
      <c r="AG16" s="651"/>
      <c r="AH16" s="652"/>
      <c r="AI16" s="650" t="s">
        <v>45</v>
      </c>
      <c r="AJ16" s="651"/>
      <c r="AK16" s="651"/>
      <c r="AL16" s="651"/>
      <c r="AM16" s="652"/>
      <c r="AN16" s="650" t="s">
        <v>347</v>
      </c>
      <c r="AO16" s="651"/>
      <c r="AP16" s="651"/>
      <c r="AQ16" s="651"/>
      <c r="AR16" s="652"/>
      <c r="AS16" s="670"/>
      <c r="AT16" s="670"/>
      <c r="AU16" s="672"/>
      <c r="AV16" s="670"/>
    </row>
    <row r="17" spans="1:48" s="49" customFormat="1" ht="26.25" thickBot="1" x14ac:dyDescent="0.25">
      <c r="A17" s="202"/>
      <c r="B17" s="657" t="s">
        <v>371</v>
      </c>
      <c r="C17" s="658"/>
      <c r="D17" s="659"/>
      <c r="E17" s="665" t="s">
        <v>79</v>
      </c>
      <c r="F17" s="231" t="s">
        <v>365</v>
      </c>
      <c r="G17" s="227" t="s">
        <v>366</v>
      </c>
      <c r="H17" s="228" t="s">
        <v>367</v>
      </c>
      <c r="I17" s="229" t="s">
        <v>137</v>
      </c>
      <c r="J17" s="230" t="s">
        <v>56</v>
      </c>
      <c r="K17" s="231" t="s">
        <v>365</v>
      </c>
      <c r="L17" s="227" t="s">
        <v>366</v>
      </c>
      <c r="M17" s="228" t="s">
        <v>367</v>
      </c>
      <c r="N17" s="229" t="s">
        <v>137</v>
      </c>
      <c r="O17" s="230" t="s">
        <v>56</v>
      </c>
      <c r="P17" s="231" t="s">
        <v>365</v>
      </c>
      <c r="Q17" s="227" t="s">
        <v>366</v>
      </c>
      <c r="R17" s="228" t="s">
        <v>367</v>
      </c>
      <c r="S17" s="229" t="s">
        <v>137</v>
      </c>
      <c r="T17" s="230" t="s">
        <v>56</v>
      </c>
      <c r="U17" s="231" t="s">
        <v>365</v>
      </c>
      <c r="V17" s="227" t="s">
        <v>366</v>
      </c>
      <c r="W17" s="228" t="s">
        <v>367</v>
      </c>
      <c r="X17" s="231" t="s">
        <v>365</v>
      </c>
      <c r="Y17" s="227" t="s">
        <v>366</v>
      </c>
      <c r="Z17" s="228" t="s">
        <v>367</v>
      </c>
      <c r="AA17" s="231" t="s">
        <v>365</v>
      </c>
      <c r="AB17" s="227" t="s">
        <v>366</v>
      </c>
      <c r="AC17" s="228" t="s">
        <v>367</v>
      </c>
      <c r="AD17" s="231" t="s">
        <v>365</v>
      </c>
      <c r="AE17" s="227" t="s">
        <v>372</v>
      </c>
      <c r="AF17" s="228" t="s">
        <v>373</v>
      </c>
      <c r="AG17" s="229" t="s">
        <v>137</v>
      </c>
      <c r="AH17" s="230" t="s">
        <v>56</v>
      </c>
      <c r="AI17" s="231" t="s">
        <v>365</v>
      </c>
      <c r="AJ17" s="227" t="s">
        <v>372</v>
      </c>
      <c r="AK17" s="228" t="s">
        <v>373</v>
      </c>
      <c r="AL17" s="229" t="s">
        <v>137</v>
      </c>
      <c r="AM17" s="230" t="s">
        <v>56</v>
      </c>
      <c r="AN17" s="231" t="s">
        <v>365</v>
      </c>
      <c r="AO17" s="227" t="s">
        <v>366</v>
      </c>
      <c r="AP17" s="228" t="s">
        <v>367</v>
      </c>
      <c r="AQ17" s="586" t="s">
        <v>137</v>
      </c>
      <c r="AR17" s="587" t="s">
        <v>56</v>
      </c>
      <c r="AS17" s="231" t="s">
        <v>365</v>
      </c>
      <c r="AT17" s="231" t="s">
        <v>365</v>
      </c>
      <c r="AU17" s="231" t="s">
        <v>365</v>
      </c>
      <c r="AV17" s="627" t="s">
        <v>365</v>
      </c>
    </row>
    <row r="18" spans="1:48" s="202" customFormat="1" ht="17.25" customHeight="1" thickBot="1" x14ac:dyDescent="0.25">
      <c r="B18" s="660"/>
      <c r="C18" s="661"/>
      <c r="D18" s="662"/>
      <c r="E18" s="666"/>
      <c r="F18" s="231">
        <v>1</v>
      </c>
      <c r="G18" s="232">
        <v>2</v>
      </c>
      <c r="H18" s="232">
        <v>3</v>
      </c>
      <c r="I18" s="233">
        <v>4</v>
      </c>
      <c r="J18" s="234">
        <v>5</v>
      </c>
      <c r="K18" s="231">
        <v>6</v>
      </c>
      <c r="L18" s="232">
        <v>7</v>
      </c>
      <c r="M18" s="232">
        <v>8</v>
      </c>
      <c r="N18" s="233">
        <v>9</v>
      </c>
      <c r="O18" s="234">
        <v>10</v>
      </c>
      <c r="P18" s="231">
        <v>11</v>
      </c>
      <c r="Q18" s="232">
        <v>12</v>
      </c>
      <c r="R18" s="232">
        <v>13</v>
      </c>
      <c r="S18" s="233">
        <v>14</v>
      </c>
      <c r="T18" s="233">
        <v>15</v>
      </c>
      <c r="U18" s="231">
        <v>16</v>
      </c>
      <c r="V18" s="233">
        <v>17</v>
      </c>
      <c r="W18" s="235">
        <v>18</v>
      </c>
      <c r="X18" s="231">
        <v>19</v>
      </c>
      <c r="Y18" s="233">
        <v>20</v>
      </c>
      <c r="Z18" s="235">
        <v>21</v>
      </c>
      <c r="AA18" s="231">
        <v>22</v>
      </c>
      <c r="AB18" s="233">
        <v>23</v>
      </c>
      <c r="AC18" s="235">
        <v>24</v>
      </c>
      <c r="AD18" s="231">
        <v>25</v>
      </c>
      <c r="AE18" s="232">
        <v>26</v>
      </c>
      <c r="AF18" s="232">
        <v>27</v>
      </c>
      <c r="AG18" s="233">
        <v>28</v>
      </c>
      <c r="AH18" s="233">
        <v>29</v>
      </c>
      <c r="AI18" s="231">
        <v>30</v>
      </c>
      <c r="AJ18" s="232">
        <v>31</v>
      </c>
      <c r="AK18" s="232">
        <v>32</v>
      </c>
      <c r="AL18" s="233">
        <v>33</v>
      </c>
      <c r="AM18" s="236">
        <v>34</v>
      </c>
      <c r="AN18" s="231">
        <v>35</v>
      </c>
      <c r="AO18" s="233">
        <v>36</v>
      </c>
      <c r="AP18" s="233">
        <v>37</v>
      </c>
      <c r="AQ18" s="233">
        <v>38</v>
      </c>
      <c r="AR18" s="235">
        <v>39</v>
      </c>
      <c r="AS18" s="588">
        <v>40</v>
      </c>
      <c r="AT18" s="589">
        <v>41</v>
      </c>
      <c r="AU18" s="590">
        <v>42</v>
      </c>
      <c r="AV18" s="591">
        <v>43</v>
      </c>
    </row>
    <row r="19" spans="1:48" x14ac:dyDescent="0.2">
      <c r="B19" s="502" t="s">
        <v>1</v>
      </c>
      <c r="C19" s="208" t="s">
        <v>106</v>
      </c>
      <c r="D19" s="209"/>
      <c r="E19" s="503"/>
      <c r="F19" s="417"/>
      <c r="G19" s="436"/>
      <c r="H19" s="436"/>
      <c r="I19" s="437"/>
      <c r="J19" s="438"/>
      <c r="K19" s="417"/>
      <c r="L19" s="439"/>
      <c r="M19" s="439"/>
      <c r="N19" s="415"/>
      <c r="O19" s="416"/>
      <c r="P19" s="417"/>
      <c r="Q19" s="439"/>
      <c r="R19" s="439"/>
      <c r="S19" s="415"/>
      <c r="T19" s="418"/>
      <c r="U19" s="417"/>
      <c r="V19" s="415"/>
      <c r="W19" s="420"/>
      <c r="X19" s="417"/>
      <c r="Y19" s="415"/>
      <c r="Z19" s="420"/>
      <c r="AA19" s="417"/>
      <c r="AB19" s="415"/>
      <c r="AC19" s="420"/>
      <c r="AD19" s="440"/>
      <c r="AE19" s="439"/>
      <c r="AF19" s="439"/>
      <c r="AG19" s="415"/>
      <c r="AH19" s="418"/>
      <c r="AI19" s="440"/>
      <c r="AJ19" s="439"/>
      <c r="AK19" s="439"/>
      <c r="AL19" s="415"/>
      <c r="AM19" s="418"/>
      <c r="AN19" s="417"/>
      <c r="AO19" s="439"/>
      <c r="AP19" s="439"/>
      <c r="AQ19" s="415"/>
      <c r="AR19" s="416"/>
      <c r="AS19" s="441"/>
      <c r="AT19" s="442"/>
      <c r="AU19" s="443"/>
      <c r="AV19" s="444"/>
    </row>
    <row r="20" spans="1:48" x14ac:dyDescent="0.2">
      <c r="B20" s="504"/>
      <c r="C20" s="210">
        <v>1.1000000000000001</v>
      </c>
      <c r="D20" s="211" t="s">
        <v>145</v>
      </c>
      <c r="E20" s="505" t="s">
        <v>100</v>
      </c>
      <c r="F20" s="446"/>
      <c r="G20" s="186"/>
      <c r="H20" s="186"/>
      <c r="I20" s="186"/>
      <c r="J20" s="187"/>
      <c r="K20" s="446"/>
      <c r="L20" s="186"/>
      <c r="M20" s="186"/>
      <c r="N20" s="186"/>
      <c r="O20" s="187"/>
      <c r="P20" s="446"/>
      <c r="Q20" s="186"/>
      <c r="R20" s="186"/>
      <c r="S20" s="186"/>
      <c r="T20" s="188"/>
      <c r="U20" s="446"/>
      <c r="V20" s="188"/>
      <c r="W20" s="188"/>
      <c r="X20" s="446"/>
      <c r="Y20" s="188"/>
      <c r="Z20" s="188"/>
      <c r="AA20" s="446"/>
      <c r="AB20" s="188"/>
      <c r="AC20" s="188"/>
      <c r="AD20" s="446"/>
      <c r="AE20" s="240"/>
      <c r="AF20" s="240"/>
      <c r="AG20" s="240"/>
      <c r="AH20" s="242"/>
      <c r="AI20" s="446"/>
      <c r="AJ20" s="240"/>
      <c r="AK20" s="240"/>
      <c r="AL20" s="240"/>
      <c r="AM20" s="242"/>
      <c r="AN20" s="446"/>
      <c r="AO20" s="186"/>
      <c r="AP20" s="186"/>
      <c r="AQ20" s="186"/>
      <c r="AR20" s="187"/>
      <c r="AS20" s="447"/>
      <c r="AT20" s="448"/>
      <c r="AU20" s="449"/>
      <c r="AV20" s="237"/>
    </row>
    <row r="21" spans="1:48" x14ac:dyDescent="0.2">
      <c r="B21" s="504"/>
      <c r="C21" s="210">
        <v>1.2</v>
      </c>
      <c r="D21" s="212" t="s">
        <v>190</v>
      </c>
      <c r="E21" s="505" t="s">
        <v>23</v>
      </c>
      <c r="F21" s="57"/>
      <c r="G21" s="58"/>
      <c r="H21" s="58"/>
      <c r="I21" s="238"/>
      <c r="J21" s="130"/>
      <c r="K21" s="57"/>
      <c r="L21" s="58"/>
      <c r="M21" s="58"/>
      <c r="N21" s="58"/>
      <c r="O21" s="101"/>
      <c r="P21" s="57"/>
      <c r="Q21" s="58"/>
      <c r="R21" s="58"/>
      <c r="S21" s="58"/>
      <c r="T21" s="96"/>
      <c r="U21" s="57"/>
      <c r="V21" s="96"/>
      <c r="W21" s="96"/>
      <c r="X21" s="57"/>
      <c r="Y21" s="96"/>
      <c r="Z21" s="96"/>
      <c r="AA21" s="57"/>
      <c r="AB21" s="96"/>
      <c r="AC21" s="96"/>
      <c r="AD21" s="57"/>
      <c r="AE21" s="240"/>
      <c r="AF21" s="240"/>
      <c r="AG21" s="240"/>
      <c r="AH21" s="242"/>
      <c r="AI21" s="57"/>
      <c r="AJ21" s="240"/>
      <c r="AK21" s="240"/>
      <c r="AL21" s="240"/>
      <c r="AM21" s="242"/>
      <c r="AN21" s="57"/>
      <c r="AO21" s="58"/>
      <c r="AP21" s="58"/>
      <c r="AQ21" s="58"/>
      <c r="AR21" s="101"/>
      <c r="AS21" s="66"/>
      <c r="AT21" s="98"/>
      <c r="AU21" s="60"/>
      <c r="AV21" s="239"/>
    </row>
    <row r="22" spans="1:48" x14ac:dyDescent="0.2">
      <c r="B22" s="504"/>
      <c r="C22" s="210">
        <v>1.3</v>
      </c>
      <c r="D22" s="212" t="s">
        <v>191</v>
      </c>
      <c r="E22" s="505" t="s">
        <v>24</v>
      </c>
      <c r="F22" s="57"/>
      <c r="G22" s="58"/>
      <c r="H22" s="58"/>
      <c r="I22" s="58"/>
      <c r="J22" s="101"/>
      <c r="K22" s="57"/>
      <c r="L22" s="58"/>
      <c r="M22" s="58"/>
      <c r="N22" s="58"/>
      <c r="O22" s="101"/>
      <c r="P22" s="57"/>
      <c r="Q22" s="58"/>
      <c r="R22" s="58"/>
      <c r="S22" s="58"/>
      <c r="T22" s="96"/>
      <c r="U22" s="57"/>
      <c r="V22" s="96"/>
      <c r="W22" s="96"/>
      <c r="X22" s="57"/>
      <c r="Y22" s="96"/>
      <c r="Z22" s="96"/>
      <c r="AA22" s="57"/>
      <c r="AB22" s="96"/>
      <c r="AC22" s="96"/>
      <c r="AD22" s="57"/>
      <c r="AE22" s="240"/>
      <c r="AF22" s="240"/>
      <c r="AG22" s="240"/>
      <c r="AH22" s="242"/>
      <c r="AI22" s="57"/>
      <c r="AJ22" s="240"/>
      <c r="AK22" s="240"/>
      <c r="AL22" s="240"/>
      <c r="AM22" s="242"/>
      <c r="AN22" s="57"/>
      <c r="AO22" s="58"/>
      <c r="AP22" s="58"/>
      <c r="AQ22" s="58"/>
      <c r="AR22" s="101"/>
      <c r="AS22" s="66"/>
      <c r="AT22" s="98"/>
      <c r="AU22" s="60"/>
      <c r="AV22" s="239"/>
    </row>
    <row r="23" spans="1:48" x14ac:dyDescent="0.2">
      <c r="B23" s="504"/>
      <c r="C23" s="210">
        <v>1.4</v>
      </c>
      <c r="D23" s="211" t="s">
        <v>245</v>
      </c>
      <c r="E23" s="505" t="s">
        <v>119</v>
      </c>
      <c r="F23" s="57"/>
      <c r="G23" s="240"/>
      <c r="H23" s="240"/>
      <c r="I23" s="240"/>
      <c r="J23" s="241"/>
      <c r="K23" s="57"/>
      <c r="L23" s="240"/>
      <c r="M23" s="240"/>
      <c r="N23" s="240"/>
      <c r="O23" s="241"/>
      <c r="P23" s="57"/>
      <c r="Q23" s="240"/>
      <c r="R23" s="240"/>
      <c r="S23" s="240"/>
      <c r="T23" s="242"/>
      <c r="U23" s="57"/>
      <c r="V23" s="242"/>
      <c r="W23" s="242"/>
      <c r="X23" s="57"/>
      <c r="Y23" s="242"/>
      <c r="Z23" s="242"/>
      <c r="AA23" s="57"/>
      <c r="AB23" s="242"/>
      <c r="AC23" s="242"/>
      <c r="AD23" s="57"/>
      <c r="AE23" s="240"/>
      <c r="AF23" s="240"/>
      <c r="AG23" s="240"/>
      <c r="AH23" s="242"/>
      <c r="AI23" s="57"/>
      <c r="AJ23" s="240"/>
      <c r="AK23" s="240"/>
      <c r="AL23" s="240"/>
      <c r="AM23" s="242"/>
      <c r="AN23" s="57"/>
      <c r="AO23" s="240"/>
      <c r="AP23" s="240"/>
      <c r="AQ23" s="240"/>
      <c r="AR23" s="241"/>
      <c r="AS23" s="103"/>
      <c r="AT23" s="63"/>
      <c r="AU23" s="62"/>
      <c r="AV23" s="239"/>
    </row>
    <row r="24" spans="1:48" x14ac:dyDescent="0.2">
      <c r="B24" s="504"/>
      <c r="C24" s="210">
        <v>1.5</v>
      </c>
      <c r="D24" s="211" t="s">
        <v>246</v>
      </c>
      <c r="E24" s="505" t="s">
        <v>120</v>
      </c>
      <c r="F24" s="57"/>
      <c r="G24" s="240"/>
      <c r="H24" s="240"/>
      <c r="I24" s="240"/>
      <c r="J24" s="241"/>
      <c r="K24" s="57"/>
      <c r="L24" s="240"/>
      <c r="M24" s="240"/>
      <c r="N24" s="240"/>
      <c r="O24" s="241"/>
      <c r="P24" s="57"/>
      <c r="Q24" s="240"/>
      <c r="R24" s="240"/>
      <c r="S24" s="240"/>
      <c r="T24" s="242"/>
      <c r="U24" s="57"/>
      <c r="V24" s="242"/>
      <c r="W24" s="242"/>
      <c r="X24" s="57"/>
      <c r="Y24" s="242"/>
      <c r="Z24" s="242"/>
      <c r="AA24" s="57"/>
      <c r="AB24" s="242"/>
      <c r="AC24" s="242"/>
      <c r="AD24" s="57"/>
      <c r="AE24" s="240"/>
      <c r="AF24" s="240"/>
      <c r="AG24" s="240"/>
      <c r="AH24" s="242"/>
      <c r="AI24" s="57"/>
      <c r="AJ24" s="240"/>
      <c r="AK24" s="240"/>
      <c r="AL24" s="240"/>
      <c r="AM24" s="242"/>
      <c r="AN24" s="57"/>
      <c r="AO24" s="240"/>
      <c r="AP24" s="240"/>
      <c r="AQ24" s="240"/>
      <c r="AR24" s="241"/>
      <c r="AS24" s="103"/>
      <c r="AT24" s="63"/>
      <c r="AU24" s="62"/>
      <c r="AV24" s="239"/>
    </row>
    <row r="25" spans="1:48" x14ac:dyDescent="0.2">
      <c r="B25" s="504"/>
      <c r="C25" s="210">
        <v>1.6</v>
      </c>
      <c r="D25" s="211" t="s">
        <v>121</v>
      </c>
      <c r="E25" s="505" t="s">
        <v>110</v>
      </c>
      <c r="F25" s="57"/>
      <c r="G25" s="240"/>
      <c r="H25" s="240"/>
      <c r="I25" s="240"/>
      <c r="J25" s="241"/>
      <c r="K25" s="57"/>
      <c r="L25" s="240"/>
      <c r="M25" s="240"/>
      <c r="N25" s="240"/>
      <c r="O25" s="241"/>
      <c r="P25" s="57"/>
      <c r="Q25" s="240"/>
      <c r="R25" s="240"/>
      <c r="S25" s="240"/>
      <c r="T25" s="242"/>
      <c r="U25" s="57"/>
      <c r="V25" s="242"/>
      <c r="W25" s="242"/>
      <c r="X25" s="57"/>
      <c r="Y25" s="242"/>
      <c r="Z25" s="242"/>
      <c r="AA25" s="57"/>
      <c r="AB25" s="242"/>
      <c r="AC25" s="242"/>
      <c r="AD25" s="57"/>
      <c r="AE25" s="240"/>
      <c r="AF25" s="240"/>
      <c r="AG25" s="240"/>
      <c r="AH25" s="242"/>
      <c r="AI25" s="57"/>
      <c r="AJ25" s="240"/>
      <c r="AK25" s="240"/>
      <c r="AL25" s="240"/>
      <c r="AM25" s="242"/>
      <c r="AN25" s="57"/>
      <c r="AO25" s="240"/>
      <c r="AP25" s="240"/>
      <c r="AQ25" s="240"/>
      <c r="AR25" s="241"/>
      <c r="AS25" s="103"/>
      <c r="AT25" s="63"/>
      <c r="AU25" s="62"/>
      <c r="AV25" s="239"/>
    </row>
    <row r="26" spans="1:48" s="7" customFormat="1" x14ac:dyDescent="0.2">
      <c r="A26" s="202"/>
      <c r="B26" s="506"/>
      <c r="C26" s="435"/>
      <c r="D26" s="432"/>
      <c r="E26" s="462"/>
      <c r="F26" s="426"/>
      <c r="G26" s="427"/>
      <c r="H26" s="427"/>
      <c r="I26" s="427"/>
      <c r="J26" s="428"/>
      <c r="K26" s="426"/>
      <c r="L26" s="427"/>
      <c r="M26" s="427"/>
      <c r="N26" s="427"/>
      <c r="O26" s="428"/>
      <c r="P26" s="426"/>
      <c r="Q26" s="427"/>
      <c r="R26" s="427"/>
      <c r="S26" s="427"/>
      <c r="T26" s="429"/>
      <c r="U26" s="426"/>
      <c r="V26" s="429"/>
      <c r="W26" s="429"/>
      <c r="X26" s="426"/>
      <c r="Y26" s="429"/>
      <c r="Z26" s="429"/>
      <c r="AA26" s="426"/>
      <c r="AB26" s="429"/>
      <c r="AC26" s="429"/>
      <c r="AD26" s="426"/>
      <c r="AE26" s="427"/>
      <c r="AF26" s="427"/>
      <c r="AG26" s="427"/>
      <c r="AH26" s="429"/>
      <c r="AI26" s="426"/>
      <c r="AJ26" s="427"/>
      <c r="AK26" s="427"/>
      <c r="AL26" s="427"/>
      <c r="AM26" s="429"/>
      <c r="AN26" s="426"/>
      <c r="AO26" s="427"/>
      <c r="AP26" s="427"/>
      <c r="AQ26" s="427"/>
      <c r="AR26" s="428"/>
      <c r="AS26" s="433"/>
      <c r="AT26" s="434"/>
      <c r="AU26" s="383"/>
      <c r="AV26" s="430"/>
    </row>
    <row r="27" spans="1:48" s="7" customFormat="1" x14ac:dyDescent="0.2">
      <c r="A27" s="202"/>
      <c r="B27" s="502" t="s">
        <v>2</v>
      </c>
      <c r="C27" s="208" t="s">
        <v>9</v>
      </c>
      <c r="D27" s="213"/>
      <c r="E27" s="507"/>
      <c r="F27" s="417"/>
      <c r="G27" s="415"/>
      <c r="H27" s="415"/>
      <c r="I27" s="415"/>
      <c r="J27" s="416"/>
      <c r="K27" s="417"/>
      <c r="L27" s="415"/>
      <c r="M27" s="415"/>
      <c r="N27" s="415"/>
      <c r="O27" s="416"/>
      <c r="P27" s="417"/>
      <c r="Q27" s="415"/>
      <c r="R27" s="415"/>
      <c r="S27" s="415"/>
      <c r="T27" s="418"/>
      <c r="U27" s="417"/>
      <c r="V27" s="418"/>
      <c r="W27" s="418"/>
      <c r="X27" s="417"/>
      <c r="Y27" s="418"/>
      <c r="Z27" s="418"/>
      <c r="AA27" s="417"/>
      <c r="AB27" s="418"/>
      <c r="AC27" s="418"/>
      <c r="AD27" s="417"/>
      <c r="AE27" s="415"/>
      <c r="AF27" s="415"/>
      <c r="AG27" s="415"/>
      <c r="AH27" s="418"/>
      <c r="AI27" s="417"/>
      <c r="AJ27" s="415"/>
      <c r="AK27" s="415"/>
      <c r="AL27" s="415"/>
      <c r="AM27" s="418"/>
      <c r="AN27" s="417"/>
      <c r="AO27" s="415"/>
      <c r="AP27" s="415"/>
      <c r="AQ27" s="415"/>
      <c r="AR27" s="416"/>
      <c r="AS27" s="419"/>
      <c r="AT27" s="420"/>
      <c r="AU27" s="391"/>
      <c r="AV27" s="421"/>
    </row>
    <row r="28" spans="1:48" s="7" customFormat="1" x14ac:dyDescent="0.2">
      <c r="A28" s="202"/>
      <c r="B28" s="508"/>
      <c r="C28" s="214">
        <v>2.1</v>
      </c>
      <c r="D28" s="211" t="s">
        <v>374</v>
      </c>
      <c r="E28" s="505" t="s">
        <v>157</v>
      </c>
      <c r="F28" s="446"/>
      <c r="G28" s="186"/>
      <c r="H28" s="186"/>
      <c r="I28" s="186"/>
      <c r="J28" s="187"/>
      <c r="K28" s="446"/>
      <c r="L28" s="186"/>
      <c r="M28" s="186"/>
      <c r="N28" s="186"/>
      <c r="O28" s="187"/>
      <c r="P28" s="446"/>
      <c r="Q28" s="186"/>
      <c r="R28" s="186"/>
      <c r="S28" s="186"/>
      <c r="T28" s="188"/>
      <c r="U28" s="446"/>
      <c r="V28" s="188"/>
      <c r="W28" s="188"/>
      <c r="X28" s="446"/>
      <c r="Y28" s="188"/>
      <c r="Z28" s="188"/>
      <c r="AA28" s="446"/>
      <c r="AB28" s="188"/>
      <c r="AC28" s="188"/>
      <c r="AD28" s="446"/>
      <c r="AE28" s="240"/>
      <c r="AF28" s="240"/>
      <c r="AG28" s="240"/>
      <c r="AH28" s="242"/>
      <c r="AI28" s="446"/>
      <c r="AJ28" s="240"/>
      <c r="AK28" s="240"/>
      <c r="AL28" s="240"/>
      <c r="AM28" s="242"/>
      <c r="AN28" s="446"/>
      <c r="AO28" s="186"/>
      <c r="AP28" s="186"/>
      <c r="AQ28" s="186"/>
      <c r="AR28" s="187"/>
      <c r="AS28" s="447"/>
      <c r="AT28" s="448"/>
      <c r="AU28" s="449"/>
      <c r="AV28" s="239"/>
    </row>
    <row r="29" spans="1:48" ht="25.5" x14ac:dyDescent="0.2">
      <c r="B29" s="504"/>
      <c r="C29" s="214">
        <v>2.2000000000000002</v>
      </c>
      <c r="D29" s="211" t="s">
        <v>337</v>
      </c>
      <c r="E29" s="509" t="s">
        <v>57</v>
      </c>
      <c r="F29" s="131"/>
      <c r="G29" s="58"/>
      <c r="H29" s="58"/>
      <c r="I29" s="240"/>
      <c r="J29" s="241"/>
      <c r="K29" s="57"/>
      <c r="L29" s="58"/>
      <c r="M29" s="58"/>
      <c r="N29" s="240"/>
      <c r="O29" s="241"/>
      <c r="P29" s="57"/>
      <c r="Q29" s="58"/>
      <c r="R29" s="58"/>
      <c r="S29" s="240"/>
      <c r="T29" s="242"/>
      <c r="U29" s="57"/>
      <c r="V29" s="96"/>
      <c r="W29" s="96"/>
      <c r="X29" s="57"/>
      <c r="Y29" s="96"/>
      <c r="Z29" s="96"/>
      <c r="AA29" s="57"/>
      <c r="AB29" s="96"/>
      <c r="AC29" s="96"/>
      <c r="AD29" s="57"/>
      <c r="AE29" s="240"/>
      <c r="AF29" s="240"/>
      <c r="AG29" s="240"/>
      <c r="AH29" s="242"/>
      <c r="AI29" s="57"/>
      <c r="AJ29" s="240"/>
      <c r="AK29" s="240"/>
      <c r="AL29" s="240"/>
      <c r="AM29" s="242"/>
      <c r="AN29" s="57"/>
      <c r="AO29" s="58"/>
      <c r="AP29" s="58"/>
      <c r="AQ29" s="240"/>
      <c r="AR29" s="241"/>
      <c r="AS29" s="66"/>
      <c r="AT29" s="98"/>
      <c r="AU29" s="60"/>
      <c r="AV29" s="239"/>
    </row>
    <row r="30" spans="1:48" ht="25.5" x14ac:dyDescent="0.2">
      <c r="B30" s="504"/>
      <c r="C30" s="214">
        <v>2.2999999999999998</v>
      </c>
      <c r="D30" s="211" t="s">
        <v>338</v>
      </c>
      <c r="E30" s="509" t="s">
        <v>16</v>
      </c>
      <c r="F30" s="131"/>
      <c r="G30" s="58"/>
      <c r="H30" s="58"/>
      <c r="I30" s="240"/>
      <c r="J30" s="241"/>
      <c r="K30" s="57"/>
      <c r="L30" s="58"/>
      <c r="M30" s="58"/>
      <c r="N30" s="240"/>
      <c r="O30" s="241"/>
      <c r="P30" s="57"/>
      <c r="Q30" s="58"/>
      <c r="R30" s="58"/>
      <c r="S30" s="240"/>
      <c r="T30" s="242"/>
      <c r="U30" s="57"/>
      <c r="V30" s="96"/>
      <c r="W30" s="96"/>
      <c r="X30" s="57"/>
      <c r="Y30" s="96"/>
      <c r="Z30" s="96"/>
      <c r="AA30" s="57"/>
      <c r="AB30" s="96"/>
      <c r="AC30" s="96"/>
      <c r="AD30" s="57"/>
      <c r="AE30" s="240"/>
      <c r="AF30" s="240"/>
      <c r="AG30" s="240"/>
      <c r="AH30" s="242"/>
      <c r="AI30" s="57"/>
      <c r="AJ30" s="240"/>
      <c r="AK30" s="240"/>
      <c r="AL30" s="240"/>
      <c r="AM30" s="242"/>
      <c r="AN30" s="57"/>
      <c r="AO30" s="58"/>
      <c r="AP30" s="58"/>
      <c r="AQ30" s="240"/>
      <c r="AR30" s="241"/>
      <c r="AS30" s="66"/>
      <c r="AT30" s="98"/>
      <c r="AU30" s="60"/>
      <c r="AV30" s="239"/>
    </row>
    <row r="31" spans="1:48" ht="25.5" x14ac:dyDescent="0.2">
      <c r="B31" s="504"/>
      <c r="C31" s="214">
        <v>2.4</v>
      </c>
      <c r="D31" s="211" t="s">
        <v>339</v>
      </c>
      <c r="E31" s="509" t="s">
        <v>17</v>
      </c>
      <c r="F31" s="131"/>
      <c r="G31" s="58"/>
      <c r="H31" s="58"/>
      <c r="I31" s="240"/>
      <c r="J31" s="241"/>
      <c r="K31" s="57"/>
      <c r="L31" s="58"/>
      <c r="M31" s="58"/>
      <c r="N31" s="240"/>
      <c r="O31" s="241"/>
      <c r="P31" s="57"/>
      <c r="Q31" s="58"/>
      <c r="R31" s="58"/>
      <c r="S31" s="240"/>
      <c r="T31" s="242"/>
      <c r="U31" s="57"/>
      <c r="V31" s="96"/>
      <c r="W31" s="96"/>
      <c r="X31" s="57"/>
      <c r="Y31" s="96"/>
      <c r="Z31" s="96"/>
      <c r="AA31" s="57"/>
      <c r="AB31" s="96"/>
      <c r="AC31" s="96"/>
      <c r="AD31" s="57"/>
      <c r="AE31" s="240"/>
      <c r="AF31" s="240"/>
      <c r="AG31" s="240"/>
      <c r="AH31" s="242"/>
      <c r="AI31" s="57"/>
      <c r="AJ31" s="240"/>
      <c r="AK31" s="240"/>
      <c r="AL31" s="240"/>
      <c r="AM31" s="242"/>
      <c r="AN31" s="57"/>
      <c r="AO31" s="58"/>
      <c r="AP31" s="58"/>
      <c r="AQ31" s="240"/>
      <c r="AR31" s="241"/>
      <c r="AS31" s="66"/>
      <c r="AT31" s="98"/>
      <c r="AU31" s="60"/>
      <c r="AV31" s="239"/>
    </row>
    <row r="32" spans="1:48" x14ac:dyDescent="0.2">
      <c r="B32" s="504"/>
      <c r="C32" s="214">
        <v>2.5</v>
      </c>
      <c r="D32" s="211" t="s">
        <v>247</v>
      </c>
      <c r="E32" s="509" t="s">
        <v>124</v>
      </c>
      <c r="F32" s="131"/>
      <c r="G32" s="240"/>
      <c r="H32" s="240"/>
      <c r="I32" s="240"/>
      <c r="J32" s="241"/>
      <c r="K32" s="57"/>
      <c r="L32" s="240"/>
      <c r="M32" s="240"/>
      <c r="N32" s="240"/>
      <c r="O32" s="241"/>
      <c r="P32" s="57"/>
      <c r="Q32" s="240"/>
      <c r="R32" s="240"/>
      <c r="S32" s="240"/>
      <c r="T32" s="242"/>
      <c r="U32" s="57"/>
      <c r="V32" s="242"/>
      <c r="W32" s="242"/>
      <c r="X32" s="57"/>
      <c r="Y32" s="242"/>
      <c r="Z32" s="242"/>
      <c r="AA32" s="57"/>
      <c r="AB32" s="242"/>
      <c r="AC32" s="242"/>
      <c r="AD32" s="57"/>
      <c r="AE32" s="240"/>
      <c r="AF32" s="240"/>
      <c r="AG32" s="240"/>
      <c r="AH32" s="242"/>
      <c r="AI32" s="57"/>
      <c r="AJ32" s="240"/>
      <c r="AK32" s="240"/>
      <c r="AL32" s="240"/>
      <c r="AM32" s="242"/>
      <c r="AN32" s="57"/>
      <c r="AO32" s="240"/>
      <c r="AP32" s="240"/>
      <c r="AQ32" s="240"/>
      <c r="AR32" s="241"/>
      <c r="AS32" s="66"/>
      <c r="AT32" s="98"/>
      <c r="AU32" s="60"/>
      <c r="AV32" s="239"/>
    </row>
    <row r="33" spans="1:48" x14ac:dyDescent="0.2">
      <c r="B33" s="504"/>
      <c r="C33" s="214">
        <v>2.6</v>
      </c>
      <c r="D33" s="211" t="s">
        <v>166</v>
      </c>
      <c r="E33" s="509" t="s">
        <v>125</v>
      </c>
      <c r="F33" s="131"/>
      <c r="G33" s="240"/>
      <c r="H33" s="240"/>
      <c r="I33" s="240"/>
      <c r="J33" s="241"/>
      <c r="K33" s="57"/>
      <c r="L33" s="240"/>
      <c r="M33" s="240"/>
      <c r="N33" s="240"/>
      <c r="O33" s="241"/>
      <c r="P33" s="57"/>
      <c r="Q33" s="240"/>
      <c r="R33" s="240"/>
      <c r="S33" s="240"/>
      <c r="T33" s="242"/>
      <c r="U33" s="57"/>
      <c r="V33" s="242"/>
      <c r="W33" s="242"/>
      <c r="X33" s="57"/>
      <c r="Y33" s="242"/>
      <c r="Z33" s="242"/>
      <c r="AA33" s="57"/>
      <c r="AB33" s="242"/>
      <c r="AC33" s="242"/>
      <c r="AD33" s="57"/>
      <c r="AE33" s="240"/>
      <c r="AF33" s="240"/>
      <c r="AG33" s="240"/>
      <c r="AH33" s="242"/>
      <c r="AI33" s="57"/>
      <c r="AJ33" s="240"/>
      <c r="AK33" s="240"/>
      <c r="AL33" s="240"/>
      <c r="AM33" s="242"/>
      <c r="AN33" s="57"/>
      <c r="AO33" s="240"/>
      <c r="AP33" s="240"/>
      <c r="AQ33" s="240"/>
      <c r="AR33" s="241"/>
      <c r="AS33" s="66"/>
      <c r="AT33" s="98"/>
      <c r="AU33" s="60"/>
      <c r="AV33" s="239"/>
    </row>
    <row r="34" spans="1:48" x14ac:dyDescent="0.2">
      <c r="B34" s="504"/>
      <c r="C34" s="214">
        <v>2.7</v>
      </c>
      <c r="D34" s="211" t="s">
        <v>122</v>
      </c>
      <c r="E34" s="509" t="s">
        <v>126</v>
      </c>
      <c r="F34" s="131"/>
      <c r="G34" s="240"/>
      <c r="H34" s="240"/>
      <c r="I34" s="240"/>
      <c r="J34" s="241"/>
      <c r="K34" s="57"/>
      <c r="L34" s="240"/>
      <c r="M34" s="240"/>
      <c r="N34" s="240"/>
      <c r="O34" s="241"/>
      <c r="P34" s="57"/>
      <c r="Q34" s="240"/>
      <c r="R34" s="240"/>
      <c r="S34" s="240"/>
      <c r="T34" s="242"/>
      <c r="U34" s="57"/>
      <c r="V34" s="242"/>
      <c r="W34" s="242"/>
      <c r="X34" s="57"/>
      <c r="Y34" s="242"/>
      <c r="Z34" s="242"/>
      <c r="AA34" s="57"/>
      <c r="AB34" s="242"/>
      <c r="AC34" s="242"/>
      <c r="AD34" s="57"/>
      <c r="AE34" s="240"/>
      <c r="AF34" s="240"/>
      <c r="AG34" s="240"/>
      <c r="AH34" s="242"/>
      <c r="AI34" s="57"/>
      <c r="AJ34" s="240"/>
      <c r="AK34" s="240"/>
      <c r="AL34" s="240"/>
      <c r="AM34" s="242"/>
      <c r="AN34" s="57"/>
      <c r="AO34" s="240"/>
      <c r="AP34" s="240"/>
      <c r="AQ34" s="240"/>
      <c r="AR34" s="241"/>
      <c r="AS34" s="66"/>
      <c r="AT34" s="98"/>
      <c r="AU34" s="60"/>
      <c r="AV34" s="239"/>
    </row>
    <row r="35" spans="1:48" x14ac:dyDescent="0.2">
      <c r="B35" s="504"/>
      <c r="C35" s="214">
        <v>2.8</v>
      </c>
      <c r="D35" s="211" t="s">
        <v>375</v>
      </c>
      <c r="E35" s="509" t="s">
        <v>127</v>
      </c>
      <c r="F35" s="131"/>
      <c r="G35" s="240"/>
      <c r="H35" s="240"/>
      <c r="I35" s="240"/>
      <c r="J35" s="241"/>
      <c r="K35" s="57"/>
      <c r="L35" s="240"/>
      <c r="M35" s="240"/>
      <c r="N35" s="240"/>
      <c r="O35" s="241"/>
      <c r="P35" s="57"/>
      <c r="Q35" s="240"/>
      <c r="R35" s="240"/>
      <c r="S35" s="240"/>
      <c r="T35" s="242"/>
      <c r="U35" s="57"/>
      <c r="V35" s="242"/>
      <c r="W35" s="242"/>
      <c r="X35" s="57"/>
      <c r="Y35" s="242"/>
      <c r="Z35" s="242"/>
      <c r="AA35" s="57"/>
      <c r="AB35" s="242"/>
      <c r="AC35" s="242"/>
      <c r="AD35" s="57"/>
      <c r="AE35" s="240"/>
      <c r="AF35" s="240"/>
      <c r="AG35" s="240"/>
      <c r="AH35" s="242"/>
      <c r="AI35" s="57"/>
      <c r="AJ35" s="240"/>
      <c r="AK35" s="240"/>
      <c r="AL35" s="240"/>
      <c r="AM35" s="242"/>
      <c r="AN35" s="57"/>
      <c r="AO35" s="240"/>
      <c r="AP35" s="240"/>
      <c r="AQ35" s="240"/>
      <c r="AR35" s="241"/>
      <c r="AS35" s="66"/>
      <c r="AT35" s="98"/>
      <c r="AU35" s="60"/>
      <c r="AV35" s="239"/>
    </row>
    <row r="36" spans="1:48" x14ac:dyDescent="0.2">
      <c r="B36" s="504"/>
      <c r="C36" s="214">
        <v>2.9</v>
      </c>
      <c r="D36" s="211" t="s">
        <v>376</v>
      </c>
      <c r="E36" s="509" t="s">
        <v>128</v>
      </c>
      <c r="F36" s="131"/>
      <c r="G36" s="240"/>
      <c r="H36" s="240"/>
      <c r="I36" s="240"/>
      <c r="J36" s="241"/>
      <c r="K36" s="57"/>
      <c r="L36" s="240"/>
      <c r="M36" s="240"/>
      <c r="N36" s="240"/>
      <c r="O36" s="241"/>
      <c r="P36" s="57"/>
      <c r="Q36" s="240"/>
      <c r="R36" s="240"/>
      <c r="S36" s="240"/>
      <c r="T36" s="242"/>
      <c r="U36" s="57"/>
      <c r="V36" s="242"/>
      <c r="W36" s="242"/>
      <c r="X36" s="57"/>
      <c r="Y36" s="242"/>
      <c r="Z36" s="242"/>
      <c r="AA36" s="57"/>
      <c r="AB36" s="242"/>
      <c r="AC36" s="242"/>
      <c r="AD36" s="57"/>
      <c r="AE36" s="240"/>
      <c r="AF36" s="240"/>
      <c r="AG36" s="240"/>
      <c r="AH36" s="242"/>
      <c r="AI36" s="57"/>
      <c r="AJ36" s="240"/>
      <c r="AK36" s="240"/>
      <c r="AL36" s="240"/>
      <c r="AM36" s="242"/>
      <c r="AN36" s="57"/>
      <c r="AO36" s="240"/>
      <c r="AP36" s="240"/>
      <c r="AQ36" s="240"/>
      <c r="AR36" s="241"/>
      <c r="AS36" s="66"/>
      <c r="AT36" s="98"/>
      <c r="AU36" s="60"/>
      <c r="AV36" s="239"/>
    </row>
    <row r="37" spans="1:48" x14ac:dyDescent="0.2">
      <c r="B37" s="504"/>
      <c r="C37" s="214" t="s">
        <v>67</v>
      </c>
      <c r="D37" s="211" t="s">
        <v>123</v>
      </c>
      <c r="E37" s="509" t="s">
        <v>129</v>
      </c>
      <c r="F37" s="131"/>
      <c r="G37" s="240"/>
      <c r="H37" s="240"/>
      <c r="I37" s="240"/>
      <c r="J37" s="241"/>
      <c r="K37" s="57"/>
      <c r="L37" s="240"/>
      <c r="M37" s="240"/>
      <c r="N37" s="240"/>
      <c r="O37" s="241"/>
      <c r="P37" s="57"/>
      <c r="Q37" s="240"/>
      <c r="R37" s="240"/>
      <c r="S37" s="240"/>
      <c r="T37" s="242"/>
      <c r="U37" s="57"/>
      <c r="V37" s="242"/>
      <c r="W37" s="242"/>
      <c r="X37" s="57"/>
      <c r="Y37" s="242"/>
      <c r="Z37" s="242"/>
      <c r="AA37" s="57"/>
      <c r="AB37" s="242"/>
      <c r="AC37" s="242"/>
      <c r="AD37" s="57"/>
      <c r="AE37" s="240"/>
      <c r="AF37" s="240"/>
      <c r="AG37" s="240"/>
      <c r="AH37" s="242"/>
      <c r="AI37" s="57"/>
      <c r="AJ37" s="240"/>
      <c r="AK37" s="240"/>
      <c r="AL37" s="240"/>
      <c r="AM37" s="242"/>
      <c r="AN37" s="57"/>
      <c r="AO37" s="240"/>
      <c r="AP37" s="240"/>
      <c r="AQ37" s="240"/>
      <c r="AR37" s="241"/>
      <c r="AS37" s="66"/>
      <c r="AT37" s="98"/>
      <c r="AU37" s="60"/>
      <c r="AV37" s="239"/>
    </row>
    <row r="38" spans="1:48" x14ac:dyDescent="0.2">
      <c r="B38" s="504"/>
      <c r="C38" s="214" t="s">
        <v>356</v>
      </c>
      <c r="D38" s="212" t="s">
        <v>351</v>
      </c>
      <c r="E38" s="510" t="s">
        <v>39</v>
      </c>
      <c r="F38" s="446"/>
      <c r="G38" s="186"/>
      <c r="H38" s="186"/>
      <c r="I38" s="186"/>
      <c r="J38" s="187"/>
      <c r="K38" s="446"/>
      <c r="L38" s="186"/>
      <c r="M38" s="186"/>
      <c r="N38" s="186"/>
      <c r="O38" s="187"/>
      <c r="P38" s="446"/>
      <c r="Q38" s="186"/>
      <c r="R38" s="186"/>
      <c r="S38" s="186"/>
      <c r="T38" s="188"/>
      <c r="U38" s="446"/>
      <c r="V38" s="188"/>
      <c r="W38" s="188"/>
      <c r="X38" s="446"/>
      <c r="Y38" s="188"/>
      <c r="Z38" s="188"/>
      <c r="AA38" s="446"/>
      <c r="AB38" s="188"/>
      <c r="AC38" s="188"/>
      <c r="AD38" s="446"/>
      <c r="AE38" s="240"/>
      <c r="AF38" s="240"/>
      <c r="AG38" s="240"/>
      <c r="AH38" s="242"/>
      <c r="AI38" s="446"/>
      <c r="AJ38" s="240"/>
      <c r="AK38" s="240"/>
      <c r="AL38" s="240"/>
      <c r="AM38" s="242"/>
      <c r="AN38" s="446"/>
      <c r="AO38" s="186"/>
      <c r="AP38" s="186"/>
      <c r="AQ38" s="186"/>
      <c r="AR38" s="187"/>
      <c r="AS38" s="447"/>
      <c r="AT38" s="448"/>
      <c r="AU38" s="449"/>
      <c r="AV38" s="239"/>
    </row>
    <row r="39" spans="1:48" s="7" customFormat="1" x14ac:dyDescent="0.2">
      <c r="A39" s="202"/>
      <c r="B39" s="511"/>
      <c r="C39" s="431"/>
      <c r="D39" s="432"/>
      <c r="E39" s="462"/>
      <c r="F39" s="426"/>
      <c r="G39" s="427"/>
      <c r="H39" s="427"/>
      <c r="I39" s="427"/>
      <c r="J39" s="428"/>
      <c r="K39" s="426"/>
      <c r="L39" s="427"/>
      <c r="M39" s="427"/>
      <c r="N39" s="427"/>
      <c r="O39" s="428"/>
      <c r="P39" s="426"/>
      <c r="Q39" s="427"/>
      <c r="R39" s="427"/>
      <c r="S39" s="427"/>
      <c r="T39" s="429"/>
      <c r="U39" s="426"/>
      <c r="V39" s="429"/>
      <c r="W39" s="429"/>
      <c r="X39" s="426"/>
      <c r="Y39" s="429"/>
      <c r="Z39" s="429"/>
      <c r="AA39" s="426"/>
      <c r="AB39" s="429"/>
      <c r="AC39" s="429"/>
      <c r="AD39" s="426"/>
      <c r="AE39" s="427"/>
      <c r="AF39" s="427"/>
      <c r="AG39" s="427"/>
      <c r="AH39" s="429"/>
      <c r="AI39" s="426"/>
      <c r="AJ39" s="427"/>
      <c r="AK39" s="427"/>
      <c r="AL39" s="427"/>
      <c r="AM39" s="429"/>
      <c r="AN39" s="426"/>
      <c r="AO39" s="427"/>
      <c r="AP39" s="427"/>
      <c r="AQ39" s="427"/>
      <c r="AR39" s="428"/>
      <c r="AS39" s="433"/>
      <c r="AT39" s="434"/>
      <c r="AU39" s="383"/>
      <c r="AV39" s="430"/>
    </row>
    <row r="40" spans="1:48" x14ac:dyDescent="0.2">
      <c r="B40" s="502" t="s">
        <v>3</v>
      </c>
      <c r="C40" s="208" t="s">
        <v>175</v>
      </c>
      <c r="D40" s="209"/>
      <c r="E40" s="512"/>
      <c r="F40" s="417"/>
      <c r="G40" s="415"/>
      <c r="H40" s="415"/>
      <c r="I40" s="415"/>
      <c r="J40" s="416"/>
      <c r="K40" s="417"/>
      <c r="L40" s="415"/>
      <c r="M40" s="415"/>
      <c r="N40" s="415"/>
      <c r="O40" s="416"/>
      <c r="P40" s="417"/>
      <c r="Q40" s="415"/>
      <c r="R40" s="415"/>
      <c r="S40" s="415"/>
      <c r="T40" s="418"/>
      <c r="U40" s="417"/>
      <c r="V40" s="418"/>
      <c r="W40" s="418"/>
      <c r="X40" s="417"/>
      <c r="Y40" s="418"/>
      <c r="Z40" s="418"/>
      <c r="AA40" s="417"/>
      <c r="AB40" s="418"/>
      <c r="AC40" s="418"/>
      <c r="AD40" s="417"/>
      <c r="AE40" s="415"/>
      <c r="AF40" s="415"/>
      <c r="AG40" s="415"/>
      <c r="AH40" s="418"/>
      <c r="AI40" s="417"/>
      <c r="AJ40" s="415"/>
      <c r="AK40" s="415"/>
      <c r="AL40" s="415"/>
      <c r="AM40" s="418"/>
      <c r="AN40" s="417"/>
      <c r="AO40" s="415"/>
      <c r="AP40" s="415"/>
      <c r="AQ40" s="415"/>
      <c r="AR40" s="416"/>
      <c r="AS40" s="419"/>
      <c r="AT40" s="420"/>
      <c r="AU40" s="391"/>
      <c r="AV40" s="421"/>
    </row>
    <row r="41" spans="1:48" s="7" customFormat="1" x14ac:dyDescent="0.2">
      <c r="A41" s="202"/>
      <c r="B41" s="508"/>
      <c r="C41" s="215">
        <v>3.1</v>
      </c>
      <c r="D41" s="212" t="s">
        <v>353</v>
      </c>
      <c r="E41" s="507" t="s">
        <v>355</v>
      </c>
      <c r="F41" s="417"/>
      <c r="G41" s="415"/>
      <c r="H41" s="415"/>
      <c r="I41" s="415"/>
      <c r="J41" s="416"/>
      <c r="K41" s="417"/>
      <c r="L41" s="415"/>
      <c r="M41" s="415"/>
      <c r="N41" s="415"/>
      <c r="O41" s="416"/>
      <c r="P41" s="417"/>
      <c r="Q41" s="415"/>
      <c r="R41" s="415"/>
      <c r="S41" s="415"/>
      <c r="T41" s="418"/>
      <c r="U41" s="417"/>
      <c r="V41" s="418"/>
      <c r="W41" s="418"/>
      <c r="X41" s="417"/>
      <c r="Y41" s="418"/>
      <c r="Z41" s="418"/>
      <c r="AA41" s="417"/>
      <c r="AB41" s="418"/>
      <c r="AC41" s="418"/>
      <c r="AD41" s="417"/>
      <c r="AE41" s="415"/>
      <c r="AF41" s="415"/>
      <c r="AG41" s="415"/>
      <c r="AH41" s="418"/>
      <c r="AI41" s="417"/>
      <c r="AJ41" s="415"/>
      <c r="AK41" s="415"/>
      <c r="AL41" s="415"/>
      <c r="AM41" s="418"/>
      <c r="AN41" s="417"/>
      <c r="AO41" s="415"/>
      <c r="AP41" s="415"/>
      <c r="AQ41" s="415"/>
      <c r="AR41" s="416"/>
      <c r="AS41" s="419"/>
      <c r="AT41" s="420"/>
      <c r="AU41" s="391"/>
      <c r="AV41" s="421"/>
    </row>
    <row r="42" spans="1:48" s="7" customFormat="1" x14ac:dyDescent="0.2">
      <c r="A42" s="202"/>
      <c r="B42" s="508"/>
      <c r="C42" s="215"/>
      <c r="D42" s="211" t="s">
        <v>357</v>
      </c>
      <c r="E42" s="505"/>
      <c r="F42" s="57"/>
      <c r="G42" s="58"/>
      <c r="H42" s="58"/>
      <c r="I42" s="58"/>
      <c r="J42" s="101"/>
      <c r="K42" s="57"/>
      <c r="L42" s="58"/>
      <c r="M42" s="58"/>
      <c r="N42" s="58"/>
      <c r="O42" s="101"/>
      <c r="P42" s="57"/>
      <c r="Q42" s="58"/>
      <c r="R42" s="58"/>
      <c r="S42" s="58"/>
      <c r="T42" s="96"/>
      <c r="U42" s="57"/>
      <c r="V42" s="96"/>
      <c r="W42" s="96"/>
      <c r="X42" s="57"/>
      <c r="Y42" s="96"/>
      <c r="Z42" s="96"/>
      <c r="AA42" s="57"/>
      <c r="AB42" s="96"/>
      <c r="AC42" s="96"/>
      <c r="AD42" s="57"/>
      <c r="AE42" s="240"/>
      <c r="AF42" s="240"/>
      <c r="AG42" s="240"/>
      <c r="AH42" s="242"/>
      <c r="AI42" s="57"/>
      <c r="AJ42" s="240"/>
      <c r="AK42" s="240"/>
      <c r="AL42" s="240"/>
      <c r="AM42" s="242"/>
      <c r="AN42" s="57"/>
      <c r="AO42" s="58"/>
      <c r="AP42" s="58"/>
      <c r="AQ42" s="58"/>
      <c r="AR42" s="101"/>
      <c r="AS42" s="103"/>
      <c r="AT42" s="63"/>
      <c r="AU42" s="62"/>
      <c r="AV42" s="133"/>
    </row>
    <row r="43" spans="1:48" s="7" customFormat="1" x14ac:dyDescent="0.2">
      <c r="A43" s="202"/>
      <c r="B43" s="508"/>
      <c r="C43" s="215"/>
      <c r="D43" s="211" t="s">
        <v>358</v>
      </c>
      <c r="E43" s="510"/>
      <c r="F43" s="57"/>
      <c r="G43" s="58"/>
      <c r="H43" s="58"/>
      <c r="I43" s="58"/>
      <c r="J43" s="101"/>
      <c r="K43" s="57"/>
      <c r="L43" s="58"/>
      <c r="M43" s="58"/>
      <c r="N43" s="58"/>
      <c r="O43" s="101"/>
      <c r="P43" s="57"/>
      <c r="Q43" s="58"/>
      <c r="R43" s="58"/>
      <c r="S43" s="58"/>
      <c r="T43" s="96"/>
      <c r="U43" s="57"/>
      <c r="V43" s="96"/>
      <c r="W43" s="96"/>
      <c r="X43" s="57"/>
      <c r="Y43" s="96"/>
      <c r="Z43" s="96"/>
      <c r="AA43" s="57"/>
      <c r="AB43" s="96"/>
      <c r="AC43" s="96"/>
      <c r="AD43" s="57"/>
      <c r="AE43" s="240"/>
      <c r="AF43" s="240"/>
      <c r="AG43" s="240"/>
      <c r="AH43" s="242"/>
      <c r="AI43" s="57"/>
      <c r="AJ43" s="240"/>
      <c r="AK43" s="240"/>
      <c r="AL43" s="240"/>
      <c r="AM43" s="242"/>
      <c r="AN43" s="57"/>
      <c r="AO43" s="58"/>
      <c r="AP43" s="58"/>
      <c r="AQ43" s="58"/>
      <c r="AR43" s="101"/>
      <c r="AS43" s="103"/>
      <c r="AT43" s="63"/>
      <c r="AU43" s="62"/>
      <c r="AV43" s="133"/>
    </row>
    <row r="44" spans="1:48" s="7" customFormat="1" x14ac:dyDescent="0.2">
      <c r="A44" s="202"/>
      <c r="B44" s="508"/>
      <c r="C44" s="215"/>
      <c r="D44" s="211" t="s">
        <v>377</v>
      </c>
      <c r="E44" s="510"/>
      <c r="F44" s="57"/>
      <c r="G44" s="58"/>
      <c r="H44" s="58"/>
      <c r="I44" s="58"/>
      <c r="J44" s="101"/>
      <c r="K44" s="57"/>
      <c r="L44" s="58"/>
      <c r="M44" s="58"/>
      <c r="N44" s="58"/>
      <c r="O44" s="101"/>
      <c r="P44" s="57"/>
      <c r="Q44" s="58"/>
      <c r="R44" s="58"/>
      <c r="S44" s="58"/>
      <c r="T44" s="96"/>
      <c r="U44" s="57"/>
      <c r="V44" s="96"/>
      <c r="W44" s="96"/>
      <c r="X44" s="57"/>
      <c r="Y44" s="96"/>
      <c r="Z44" s="96"/>
      <c r="AA44" s="57"/>
      <c r="AB44" s="96"/>
      <c r="AC44" s="96"/>
      <c r="AD44" s="57"/>
      <c r="AE44" s="240"/>
      <c r="AF44" s="240"/>
      <c r="AG44" s="240"/>
      <c r="AH44" s="242"/>
      <c r="AI44" s="57"/>
      <c r="AJ44" s="240"/>
      <c r="AK44" s="240"/>
      <c r="AL44" s="240"/>
      <c r="AM44" s="242"/>
      <c r="AN44" s="57"/>
      <c r="AO44" s="58"/>
      <c r="AP44" s="58"/>
      <c r="AQ44" s="58"/>
      <c r="AR44" s="101"/>
      <c r="AS44" s="103"/>
      <c r="AT44" s="63"/>
      <c r="AU44" s="62"/>
      <c r="AV44" s="133"/>
    </row>
    <row r="45" spans="1:48" ht="25.5" x14ac:dyDescent="0.2">
      <c r="B45" s="504"/>
      <c r="C45" s="215">
        <v>3.2</v>
      </c>
      <c r="D45" s="211" t="s">
        <v>181</v>
      </c>
      <c r="E45" s="507" t="s">
        <v>354</v>
      </c>
      <c r="F45" s="417"/>
      <c r="G45" s="415"/>
      <c r="H45" s="415"/>
      <c r="I45" s="415"/>
      <c r="J45" s="416"/>
      <c r="K45" s="417"/>
      <c r="L45" s="415"/>
      <c r="M45" s="415"/>
      <c r="N45" s="415"/>
      <c r="O45" s="416"/>
      <c r="P45" s="417"/>
      <c r="Q45" s="415"/>
      <c r="R45" s="415"/>
      <c r="S45" s="415"/>
      <c r="T45" s="418"/>
      <c r="U45" s="417"/>
      <c r="V45" s="418"/>
      <c r="W45" s="418"/>
      <c r="X45" s="417"/>
      <c r="Y45" s="418"/>
      <c r="Z45" s="418"/>
      <c r="AA45" s="417"/>
      <c r="AB45" s="418"/>
      <c r="AC45" s="418"/>
      <c r="AD45" s="417"/>
      <c r="AE45" s="415"/>
      <c r="AF45" s="415"/>
      <c r="AG45" s="415"/>
      <c r="AH45" s="418"/>
      <c r="AI45" s="417"/>
      <c r="AJ45" s="415"/>
      <c r="AK45" s="415"/>
      <c r="AL45" s="415"/>
      <c r="AM45" s="418"/>
      <c r="AN45" s="417"/>
      <c r="AO45" s="415"/>
      <c r="AP45" s="415"/>
      <c r="AQ45" s="415"/>
      <c r="AR45" s="416"/>
      <c r="AS45" s="419"/>
      <c r="AT45" s="420"/>
      <c r="AU45" s="391"/>
      <c r="AV45" s="421"/>
    </row>
    <row r="46" spans="1:48" x14ac:dyDescent="0.2">
      <c r="B46" s="504"/>
      <c r="C46" s="215"/>
      <c r="D46" s="212" t="s">
        <v>359</v>
      </c>
      <c r="E46" s="509"/>
      <c r="F46" s="131"/>
      <c r="G46" s="58"/>
      <c r="H46" s="58"/>
      <c r="I46" s="58"/>
      <c r="J46" s="101"/>
      <c r="K46" s="57"/>
      <c r="L46" s="58"/>
      <c r="M46" s="58"/>
      <c r="N46" s="58"/>
      <c r="O46" s="101"/>
      <c r="P46" s="57"/>
      <c r="Q46" s="58"/>
      <c r="R46" s="58"/>
      <c r="S46" s="58"/>
      <c r="T46" s="96"/>
      <c r="U46" s="57"/>
      <c r="V46" s="96"/>
      <c r="W46" s="96"/>
      <c r="X46" s="57"/>
      <c r="Y46" s="96"/>
      <c r="Z46" s="96"/>
      <c r="AA46" s="57"/>
      <c r="AB46" s="96"/>
      <c r="AC46" s="96"/>
      <c r="AD46" s="57"/>
      <c r="AE46" s="240"/>
      <c r="AF46" s="240"/>
      <c r="AG46" s="240"/>
      <c r="AH46" s="242"/>
      <c r="AI46" s="57"/>
      <c r="AJ46" s="240"/>
      <c r="AK46" s="240"/>
      <c r="AL46" s="240"/>
      <c r="AM46" s="242"/>
      <c r="AN46" s="57"/>
      <c r="AO46" s="58"/>
      <c r="AP46" s="58"/>
      <c r="AQ46" s="58"/>
      <c r="AR46" s="101"/>
      <c r="AS46" s="66"/>
      <c r="AT46" s="98"/>
      <c r="AU46" s="60"/>
      <c r="AV46" s="133"/>
    </row>
    <row r="47" spans="1:48" x14ac:dyDescent="0.2">
      <c r="B47" s="504"/>
      <c r="C47" s="215"/>
      <c r="D47" s="212" t="s">
        <v>360</v>
      </c>
      <c r="E47" s="509"/>
      <c r="F47" s="131"/>
      <c r="G47" s="58"/>
      <c r="H47" s="58"/>
      <c r="I47" s="58"/>
      <c r="J47" s="101"/>
      <c r="K47" s="57"/>
      <c r="L47" s="58"/>
      <c r="M47" s="58"/>
      <c r="N47" s="58"/>
      <c r="O47" s="101"/>
      <c r="P47" s="57"/>
      <c r="Q47" s="58"/>
      <c r="R47" s="58"/>
      <c r="S47" s="58"/>
      <c r="T47" s="96"/>
      <c r="U47" s="57"/>
      <c r="V47" s="96"/>
      <c r="W47" s="96"/>
      <c r="X47" s="57"/>
      <c r="Y47" s="96"/>
      <c r="Z47" s="96"/>
      <c r="AA47" s="57"/>
      <c r="AB47" s="96"/>
      <c r="AC47" s="96"/>
      <c r="AD47" s="57"/>
      <c r="AE47" s="240"/>
      <c r="AF47" s="240"/>
      <c r="AG47" s="240"/>
      <c r="AH47" s="242"/>
      <c r="AI47" s="57"/>
      <c r="AJ47" s="240"/>
      <c r="AK47" s="240"/>
      <c r="AL47" s="240"/>
      <c r="AM47" s="242"/>
      <c r="AN47" s="57"/>
      <c r="AO47" s="58"/>
      <c r="AP47" s="58"/>
      <c r="AQ47" s="58"/>
      <c r="AR47" s="101"/>
      <c r="AS47" s="66"/>
      <c r="AT47" s="98"/>
      <c r="AU47" s="60"/>
      <c r="AV47" s="133"/>
    </row>
    <row r="48" spans="1:48" x14ac:dyDescent="0.2">
      <c r="B48" s="504"/>
      <c r="C48" s="215"/>
      <c r="D48" s="212" t="s">
        <v>361</v>
      </c>
      <c r="E48" s="509" t="s">
        <v>165</v>
      </c>
      <c r="F48" s="57"/>
      <c r="G48" s="58"/>
      <c r="H48" s="58"/>
      <c r="I48" s="58"/>
      <c r="J48" s="101"/>
      <c r="K48" s="57"/>
      <c r="L48" s="58"/>
      <c r="M48" s="58"/>
      <c r="N48" s="58"/>
      <c r="O48" s="101"/>
      <c r="P48" s="57"/>
      <c r="Q48" s="58"/>
      <c r="R48" s="58"/>
      <c r="S48" s="58"/>
      <c r="T48" s="96"/>
      <c r="U48" s="57"/>
      <c r="V48" s="96"/>
      <c r="W48" s="96"/>
      <c r="X48" s="57"/>
      <c r="Y48" s="96"/>
      <c r="Z48" s="96"/>
      <c r="AA48" s="57"/>
      <c r="AB48" s="96"/>
      <c r="AC48" s="96"/>
      <c r="AD48" s="57"/>
      <c r="AE48" s="240"/>
      <c r="AF48" s="240"/>
      <c r="AG48" s="240"/>
      <c r="AH48" s="242"/>
      <c r="AI48" s="57"/>
      <c r="AJ48" s="240"/>
      <c r="AK48" s="240"/>
      <c r="AL48" s="240"/>
      <c r="AM48" s="242"/>
      <c r="AN48" s="57"/>
      <c r="AO48" s="58"/>
      <c r="AP48" s="58"/>
      <c r="AQ48" s="58"/>
      <c r="AR48" s="101"/>
      <c r="AS48" s="103"/>
      <c r="AT48" s="63"/>
      <c r="AU48" s="62"/>
      <c r="AV48" s="133"/>
    </row>
    <row r="49" spans="1:48" x14ac:dyDescent="0.2">
      <c r="B49" s="504"/>
      <c r="C49" s="215">
        <v>3.3</v>
      </c>
      <c r="D49" s="212" t="s">
        <v>78</v>
      </c>
      <c r="E49" s="509" t="s">
        <v>25</v>
      </c>
      <c r="F49" s="131"/>
      <c r="G49" s="58"/>
      <c r="H49" s="58"/>
      <c r="I49" s="58"/>
      <c r="J49" s="101"/>
      <c r="K49" s="57"/>
      <c r="L49" s="58"/>
      <c r="M49" s="58"/>
      <c r="N49" s="58"/>
      <c r="O49" s="101"/>
      <c r="P49" s="57"/>
      <c r="Q49" s="58"/>
      <c r="R49" s="58"/>
      <c r="S49" s="58"/>
      <c r="T49" s="96"/>
      <c r="U49" s="57"/>
      <c r="V49" s="96"/>
      <c r="W49" s="96"/>
      <c r="X49" s="57"/>
      <c r="Y49" s="96"/>
      <c r="Z49" s="96"/>
      <c r="AA49" s="57"/>
      <c r="AB49" s="96"/>
      <c r="AC49" s="96"/>
      <c r="AD49" s="57"/>
      <c r="AE49" s="240"/>
      <c r="AF49" s="240"/>
      <c r="AG49" s="240"/>
      <c r="AH49" s="242"/>
      <c r="AI49" s="57"/>
      <c r="AJ49" s="240"/>
      <c r="AK49" s="240"/>
      <c r="AL49" s="240"/>
      <c r="AM49" s="242"/>
      <c r="AN49" s="57"/>
      <c r="AO49" s="58"/>
      <c r="AP49" s="58"/>
      <c r="AQ49" s="58"/>
      <c r="AR49" s="101"/>
      <c r="AS49" s="66"/>
      <c r="AT49" s="98"/>
      <c r="AU49" s="60"/>
      <c r="AV49" s="133"/>
    </row>
    <row r="50" spans="1:48" s="7" customFormat="1" x14ac:dyDescent="0.2">
      <c r="A50" s="202"/>
      <c r="B50" s="511"/>
      <c r="C50" s="431"/>
      <c r="D50" s="432"/>
      <c r="E50" s="462"/>
      <c r="F50" s="426"/>
      <c r="G50" s="427"/>
      <c r="H50" s="427"/>
      <c r="I50" s="427"/>
      <c r="J50" s="428"/>
      <c r="K50" s="426"/>
      <c r="L50" s="427"/>
      <c r="M50" s="427"/>
      <c r="N50" s="427"/>
      <c r="O50" s="428"/>
      <c r="P50" s="426"/>
      <c r="Q50" s="427"/>
      <c r="R50" s="427"/>
      <c r="S50" s="427"/>
      <c r="T50" s="429"/>
      <c r="U50" s="426"/>
      <c r="V50" s="429"/>
      <c r="W50" s="429"/>
      <c r="X50" s="426"/>
      <c r="Y50" s="429"/>
      <c r="Z50" s="429"/>
      <c r="AA50" s="426"/>
      <c r="AB50" s="429"/>
      <c r="AC50" s="429"/>
      <c r="AD50" s="426"/>
      <c r="AE50" s="427"/>
      <c r="AF50" s="427"/>
      <c r="AG50" s="427"/>
      <c r="AH50" s="429"/>
      <c r="AI50" s="426"/>
      <c r="AJ50" s="427"/>
      <c r="AK50" s="427"/>
      <c r="AL50" s="427"/>
      <c r="AM50" s="429"/>
      <c r="AN50" s="426"/>
      <c r="AO50" s="427"/>
      <c r="AP50" s="427"/>
      <c r="AQ50" s="427"/>
      <c r="AR50" s="428"/>
      <c r="AS50" s="419"/>
      <c r="AT50" s="420"/>
      <c r="AU50" s="391"/>
      <c r="AV50" s="430"/>
    </row>
    <row r="51" spans="1:48" x14ac:dyDescent="0.2">
      <c r="B51" s="504" t="s">
        <v>4</v>
      </c>
      <c r="C51" s="216" t="s">
        <v>217</v>
      </c>
      <c r="D51" s="217"/>
      <c r="E51" s="513"/>
      <c r="F51" s="417"/>
      <c r="G51" s="415"/>
      <c r="H51" s="415"/>
      <c r="I51" s="415"/>
      <c r="J51" s="416"/>
      <c r="K51" s="417"/>
      <c r="L51" s="415"/>
      <c r="M51" s="415"/>
      <c r="N51" s="415"/>
      <c r="O51" s="416"/>
      <c r="P51" s="417"/>
      <c r="Q51" s="415"/>
      <c r="R51" s="415"/>
      <c r="S51" s="415"/>
      <c r="T51" s="418"/>
      <c r="U51" s="417"/>
      <c r="V51" s="418"/>
      <c r="W51" s="418"/>
      <c r="X51" s="417"/>
      <c r="Y51" s="418"/>
      <c r="Z51" s="418"/>
      <c r="AA51" s="417"/>
      <c r="AB51" s="418"/>
      <c r="AC51" s="418"/>
      <c r="AD51" s="417"/>
      <c r="AE51" s="415"/>
      <c r="AF51" s="415"/>
      <c r="AG51" s="415"/>
      <c r="AH51" s="418"/>
      <c r="AI51" s="417"/>
      <c r="AJ51" s="415"/>
      <c r="AK51" s="415"/>
      <c r="AL51" s="415"/>
      <c r="AM51" s="418"/>
      <c r="AN51" s="417"/>
      <c r="AO51" s="415"/>
      <c r="AP51" s="415"/>
      <c r="AQ51" s="415"/>
      <c r="AR51" s="416"/>
      <c r="AS51" s="422"/>
      <c r="AT51" s="423"/>
      <c r="AU51" s="424"/>
      <c r="AV51" s="425"/>
    </row>
    <row r="52" spans="1:48" x14ac:dyDescent="0.2">
      <c r="B52" s="514"/>
      <c r="C52" s="215">
        <v>4.0999999999999996</v>
      </c>
      <c r="D52" s="212" t="s">
        <v>130</v>
      </c>
      <c r="E52" s="509" t="s">
        <v>26</v>
      </c>
      <c r="F52" s="57"/>
      <c r="G52" s="58"/>
      <c r="H52" s="58"/>
      <c r="I52" s="58"/>
      <c r="J52" s="101"/>
      <c r="K52" s="57"/>
      <c r="L52" s="58"/>
      <c r="M52" s="58"/>
      <c r="N52" s="58"/>
      <c r="O52" s="101"/>
      <c r="P52" s="57"/>
      <c r="Q52" s="58"/>
      <c r="R52" s="58"/>
      <c r="S52" s="58"/>
      <c r="T52" s="96"/>
      <c r="U52" s="57"/>
      <c r="V52" s="96"/>
      <c r="W52" s="96"/>
      <c r="X52" s="57"/>
      <c r="Y52" s="96"/>
      <c r="Z52" s="96"/>
      <c r="AA52" s="57"/>
      <c r="AB52" s="96"/>
      <c r="AC52" s="96"/>
      <c r="AD52" s="57"/>
      <c r="AE52" s="240"/>
      <c r="AF52" s="240"/>
      <c r="AG52" s="240"/>
      <c r="AH52" s="242"/>
      <c r="AI52" s="57"/>
      <c r="AJ52" s="240"/>
      <c r="AK52" s="240"/>
      <c r="AL52" s="240"/>
      <c r="AM52" s="242"/>
      <c r="AN52" s="57"/>
      <c r="AO52" s="58"/>
      <c r="AP52" s="58"/>
      <c r="AQ52" s="58"/>
      <c r="AR52" s="101"/>
      <c r="AS52" s="103"/>
      <c r="AT52" s="63"/>
      <c r="AU52" s="62"/>
      <c r="AV52" s="133"/>
    </row>
    <row r="53" spans="1:48" x14ac:dyDescent="0.2">
      <c r="B53" s="514"/>
      <c r="C53" s="215">
        <v>4.2</v>
      </c>
      <c r="D53" s="212" t="s">
        <v>212</v>
      </c>
      <c r="E53" s="509" t="s">
        <v>27</v>
      </c>
      <c r="F53" s="57"/>
      <c r="G53" s="58"/>
      <c r="H53" s="58"/>
      <c r="I53" s="58"/>
      <c r="J53" s="101"/>
      <c r="K53" s="57"/>
      <c r="L53" s="58"/>
      <c r="M53" s="58"/>
      <c r="N53" s="58"/>
      <c r="O53" s="101"/>
      <c r="P53" s="57"/>
      <c r="Q53" s="58"/>
      <c r="R53" s="58"/>
      <c r="S53" s="58"/>
      <c r="T53" s="96"/>
      <c r="U53" s="57"/>
      <c r="V53" s="96"/>
      <c r="W53" s="96"/>
      <c r="X53" s="57"/>
      <c r="Y53" s="96"/>
      <c r="Z53" s="96"/>
      <c r="AA53" s="57"/>
      <c r="AB53" s="96"/>
      <c r="AC53" s="96"/>
      <c r="AD53" s="57"/>
      <c r="AE53" s="240"/>
      <c r="AF53" s="240"/>
      <c r="AG53" s="240"/>
      <c r="AH53" s="242"/>
      <c r="AI53" s="57"/>
      <c r="AJ53" s="240"/>
      <c r="AK53" s="240"/>
      <c r="AL53" s="240"/>
      <c r="AM53" s="242"/>
      <c r="AN53" s="57"/>
      <c r="AO53" s="58"/>
      <c r="AP53" s="58"/>
      <c r="AQ53" s="58"/>
      <c r="AR53" s="101"/>
      <c r="AS53" s="103"/>
      <c r="AT53" s="63"/>
      <c r="AU53" s="62"/>
      <c r="AV53" s="133"/>
    </row>
    <row r="54" spans="1:48" x14ac:dyDescent="0.2">
      <c r="B54" s="514"/>
      <c r="C54" s="215">
        <v>4.3</v>
      </c>
      <c r="D54" s="212" t="s">
        <v>60</v>
      </c>
      <c r="E54" s="509" t="s">
        <v>28</v>
      </c>
      <c r="F54" s="57"/>
      <c r="G54" s="58"/>
      <c r="H54" s="58"/>
      <c r="I54" s="58"/>
      <c r="J54" s="101"/>
      <c r="K54" s="57"/>
      <c r="L54" s="58"/>
      <c r="M54" s="58"/>
      <c r="N54" s="58"/>
      <c r="O54" s="101"/>
      <c r="P54" s="57"/>
      <c r="Q54" s="58"/>
      <c r="R54" s="58"/>
      <c r="S54" s="58"/>
      <c r="T54" s="96"/>
      <c r="U54" s="57"/>
      <c r="V54" s="96"/>
      <c r="W54" s="96"/>
      <c r="X54" s="57"/>
      <c r="Y54" s="96"/>
      <c r="Z54" s="96"/>
      <c r="AA54" s="57"/>
      <c r="AB54" s="96"/>
      <c r="AC54" s="96"/>
      <c r="AD54" s="57"/>
      <c r="AE54" s="240"/>
      <c r="AF54" s="240"/>
      <c r="AG54" s="240"/>
      <c r="AH54" s="242"/>
      <c r="AI54" s="57"/>
      <c r="AJ54" s="240"/>
      <c r="AK54" s="240"/>
      <c r="AL54" s="240"/>
      <c r="AM54" s="242"/>
      <c r="AN54" s="57"/>
      <c r="AO54" s="58"/>
      <c r="AP54" s="58"/>
      <c r="AQ54" s="58"/>
      <c r="AR54" s="101"/>
      <c r="AS54" s="103"/>
      <c r="AT54" s="63"/>
      <c r="AU54" s="62"/>
      <c r="AV54" s="133"/>
    </row>
    <row r="55" spans="1:48" x14ac:dyDescent="0.2">
      <c r="B55" s="514"/>
      <c r="C55" s="215">
        <v>4.4000000000000004</v>
      </c>
      <c r="D55" s="212" t="s">
        <v>61</v>
      </c>
      <c r="E55" s="509" t="s">
        <v>62</v>
      </c>
      <c r="F55" s="57"/>
      <c r="G55" s="58"/>
      <c r="H55" s="58"/>
      <c r="I55" s="58"/>
      <c r="J55" s="101"/>
      <c r="K55" s="57"/>
      <c r="L55" s="58"/>
      <c r="M55" s="58"/>
      <c r="N55" s="58"/>
      <c r="O55" s="101"/>
      <c r="P55" s="57"/>
      <c r="Q55" s="58"/>
      <c r="R55" s="58"/>
      <c r="S55" s="58"/>
      <c r="T55" s="96"/>
      <c r="U55" s="57"/>
      <c r="V55" s="96"/>
      <c r="W55" s="96"/>
      <c r="X55" s="57"/>
      <c r="Y55" s="96"/>
      <c r="Z55" s="96"/>
      <c r="AA55" s="57"/>
      <c r="AB55" s="96"/>
      <c r="AC55" s="96"/>
      <c r="AD55" s="57"/>
      <c r="AE55" s="240"/>
      <c r="AF55" s="240"/>
      <c r="AG55" s="240"/>
      <c r="AH55" s="242"/>
      <c r="AI55" s="57"/>
      <c r="AJ55" s="240"/>
      <c r="AK55" s="240"/>
      <c r="AL55" s="240"/>
      <c r="AM55" s="242"/>
      <c r="AN55" s="57"/>
      <c r="AO55" s="58"/>
      <c r="AP55" s="58"/>
      <c r="AQ55" s="58"/>
      <c r="AR55" s="101"/>
      <c r="AS55" s="103"/>
      <c r="AT55" s="63"/>
      <c r="AU55" s="62"/>
      <c r="AV55" s="133"/>
    </row>
    <row r="56" spans="1:48" s="7" customFormat="1" x14ac:dyDescent="0.2">
      <c r="A56" s="202"/>
      <c r="B56" s="515"/>
      <c r="C56" s="215">
        <v>4.5</v>
      </c>
      <c r="D56" s="211" t="s">
        <v>378</v>
      </c>
      <c r="E56" s="505" t="s">
        <v>248</v>
      </c>
      <c r="F56" s="57"/>
      <c r="G56" s="58"/>
      <c r="H56" s="58"/>
      <c r="I56" s="58"/>
      <c r="J56" s="101"/>
      <c r="K56" s="57"/>
      <c r="L56" s="58"/>
      <c r="M56" s="58"/>
      <c r="N56" s="58"/>
      <c r="O56" s="101"/>
      <c r="P56" s="57"/>
      <c r="Q56" s="58"/>
      <c r="R56" s="58"/>
      <c r="S56" s="58"/>
      <c r="T56" s="96"/>
      <c r="U56" s="57"/>
      <c r="V56" s="96"/>
      <c r="W56" s="96"/>
      <c r="X56" s="57"/>
      <c r="Y56" s="96"/>
      <c r="Z56" s="96"/>
      <c r="AA56" s="57"/>
      <c r="AB56" s="96"/>
      <c r="AC56" s="96"/>
      <c r="AD56" s="57"/>
      <c r="AE56" s="240"/>
      <c r="AF56" s="240"/>
      <c r="AG56" s="240"/>
      <c r="AH56" s="242"/>
      <c r="AI56" s="57"/>
      <c r="AJ56" s="240"/>
      <c r="AK56" s="240"/>
      <c r="AL56" s="240"/>
      <c r="AM56" s="242"/>
      <c r="AN56" s="57"/>
      <c r="AO56" s="58"/>
      <c r="AP56" s="58"/>
      <c r="AQ56" s="58"/>
      <c r="AR56" s="101"/>
      <c r="AS56" s="103"/>
      <c r="AT56" s="63"/>
      <c r="AU56" s="62"/>
      <c r="AV56" s="133"/>
    </row>
    <row r="57" spans="1:48" s="7" customFormat="1" ht="15" customHeight="1" x14ac:dyDescent="0.2">
      <c r="A57" s="202"/>
      <c r="B57" s="515"/>
      <c r="C57" s="215">
        <v>4.5999999999999996</v>
      </c>
      <c r="D57" s="211" t="s">
        <v>342</v>
      </c>
      <c r="E57" s="505" t="s">
        <v>172</v>
      </c>
      <c r="F57" s="57"/>
      <c r="G57" s="58"/>
      <c r="H57" s="58"/>
      <c r="I57" s="58"/>
      <c r="J57" s="101"/>
      <c r="K57" s="57"/>
      <c r="L57" s="58"/>
      <c r="M57" s="58"/>
      <c r="N57" s="58"/>
      <c r="O57" s="101"/>
      <c r="P57" s="57"/>
      <c r="Q57" s="58"/>
      <c r="R57" s="58"/>
      <c r="S57" s="58"/>
      <c r="T57" s="96"/>
      <c r="U57" s="57"/>
      <c r="V57" s="96"/>
      <c r="W57" s="96"/>
      <c r="X57" s="57"/>
      <c r="Y57" s="96"/>
      <c r="Z57" s="96"/>
      <c r="AA57" s="57"/>
      <c r="AB57" s="96"/>
      <c r="AC57" s="96"/>
      <c r="AD57" s="57"/>
      <c r="AE57" s="240"/>
      <c r="AF57" s="240"/>
      <c r="AG57" s="240"/>
      <c r="AH57" s="242"/>
      <c r="AI57" s="57"/>
      <c r="AJ57" s="240"/>
      <c r="AK57" s="240"/>
      <c r="AL57" s="240"/>
      <c r="AM57" s="242"/>
      <c r="AN57" s="57"/>
      <c r="AO57" s="58"/>
      <c r="AP57" s="58"/>
      <c r="AQ57" s="58"/>
      <c r="AR57" s="101"/>
      <c r="AS57" s="103"/>
      <c r="AT57" s="63"/>
      <c r="AU57" s="62"/>
      <c r="AV57" s="133"/>
    </row>
    <row r="58" spans="1:48" s="7" customFormat="1" x14ac:dyDescent="0.2">
      <c r="A58" s="202"/>
      <c r="B58" s="511"/>
      <c r="C58" s="431"/>
      <c r="D58" s="432"/>
      <c r="E58" s="462"/>
      <c r="F58" s="426"/>
      <c r="G58" s="427"/>
      <c r="H58" s="427"/>
      <c r="I58" s="427"/>
      <c r="J58" s="428"/>
      <c r="K58" s="426"/>
      <c r="L58" s="427"/>
      <c r="M58" s="427"/>
      <c r="N58" s="427"/>
      <c r="O58" s="428"/>
      <c r="P58" s="426"/>
      <c r="Q58" s="427"/>
      <c r="R58" s="427"/>
      <c r="S58" s="427"/>
      <c r="T58" s="429"/>
      <c r="U58" s="426"/>
      <c r="V58" s="429"/>
      <c r="W58" s="429"/>
      <c r="X58" s="426"/>
      <c r="Y58" s="429"/>
      <c r="Z58" s="429"/>
      <c r="AA58" s="426"/>
      <c r="AB58" s="429"/>
      <c r="AC58" s="429"/>
      <c r="AD58" s="426"/>
      <c r="AE58" s="427"/>
      <c r="AF58" s="427"/>
      <c r="AG58" s="427"/>
      <c r="AH58" s="429"/>
      <c r="AI58" s="426"/>
      <c r="AJ58" s="427"/>
      <c r="AK58" s="427"/>
      <c r="AL58" s="427"/>
      <c r="AM58" s="429"/>
      <c r="AN58" s="426"/>
      <c r="AO58" s="427"/>
      <c r="AP58" s="427"/>
      <c r="AQ58" s="427"/>
      <c r="AR58" s="428"/>
      <c r="AS58" s="419"/>
      <c r="AT58" s="420"/>
      <c r="AU58" s="391"/>
      <c r="AV58" s="430"/>
    </row>
    <row r="59" spans="1:48" x14ac:dyDescent="0.2">
      <c r="B59" s="516" t="s">
        <v>5</v>
      </c>
      <c r="C59" s="216" t="s">
        <v>176</v>
      </c>
      <c r="D59" s="217"/>
      <c r="E59" s="513"/>
      <c r="F59" s="417"/>
      <c r="G59" s="415"/>
      <c r="H59" s="415"/>
      <c r="I59" s="415"/>
      <c r="J59" s="416"/>
      <c r="K59" s="417"/>
      <c r="L59" s="415"/>
      <c r="M59" s="415"/>
      <c r="N59" s="415"/>
      <c r="O59" s="416"/>
      <c r="P59" s="417"/>
      <c r="Q59" s="415"/>
      <c r="R59" s="415"/>
      <c r="S59" s="415"/>
      <c r="T59" s="418"/>
      <c r="U59" s="417"/>
      <c r="V59" s="418"/>
      <c r="W59" s="418"/>
      <c r="X59" s="417"/>
      <c r="Y59" s="418"/>
      <c r="Z59" s="418"/>
      <c r="AA59" s="417"/>
      <c r="AB59" s="418"/>
      <c r="AC59" s="418"/>
      <c r="AD59" s="417"/>
      <c r="AE59" s="415"/>
      <c r="AF59" s="415"/>
      <c r="AG59" s="415"/>
      <c r="AH59" s="418"/>
      <c r="AI59" s="417"/>
      <c r="AJ59" s="415"/>
      <c r="AK59" s="415"/>
      <c r="AL59" s="415"/>
      <c r="AM59" s="418"/>
      <c r="AN59" s="417"/>
      <c r="AO59" s="415"/>
      <c r="AP59" s="415"/>
      <c r="AQ59" s="415"/>
      <c r="AR59" s="416"/>
      <c r="AS59" s="422"/>
      <c r="AT59" s="423"/>
      <c r="AU59" s="424"/>
      <c r="AV59" s="425"/>
    </row>
    <row r="60" spans="1:48" ht="13.7" customHeight="1" x14ac:dyDescent="0.2">
      <c r="B60" s="517"/>
      <c r="C60" s="215">
        <v>5.0999999999999996</v>
      </c>
      <c r="D60" s="211" t="s">
        <v>362</v>
      </c>
      <c r="E60" s="509" t="s">
        <v>29</v>
      </c>
      <c r="F60" s="57"/>
      <c r="G60" s="58"/>
      <c r="H60" s="58"/>
      <c r="I60" s="58"/>
      <c r="J60" s="101"/>
      <c r="K60" s="57"/>
      <c r="L60" s="58"/>
      <c r="M60" s="58"/>
      <c r="N60" s="58"/>
      <c r="O60" s="101"/>
      <c r="P60" s="57"/>
      <c r="Q60" s="58"/>
      <c r="R60" s="58"/>
      <c r="S60" s="58"/>
      <c r="T60" s="96"/>
      <c r="U60" s="57"/>
      <c r="V60" s="96"/>
      <c r="W60" s="96"/>
      <c r="X60" s="57"/>
      <c r="Y60" s="96"/>
      <c r="Z60" s="96"/>
      <c r="AA60" s="57"/>
      <c r="AB60" s="96"/>
      <c r="AC60" s="96"/>
      <c r="AD60" s="57"/>
      <c r="AE60" s="240"/>
      <c r="AF60" s="240"/>
      <c r="AG60" s="240"/>
      <c r="AH60" s="242"/>
      <c r="AI60" s="57"/>
      <c r="AJ60" s="240"/>
      <c r="AK60" s="240"/>
      <c r="AL60" s="240"/>
      <c r="AM60" s="242"/>
      <c r="AN60" s="57"/>
      <c r="AO60" s="58"/>
      <c r="AP60" s="58"/>
      <c r="AQ60" s="58"/>
      <c r="AR60" s="101"/>
      <c r="AS60" s="103"/>
      <c r="AT60" s="63"/>
      <c r="AU60" s="62"/>
      <c r="AV60" s="133"/>
    </row>
    <row r="61" spans="1:48" x14ac:dyDescent="0.2">
      <c r="B61" s="517"/>
      <c r="C61" s="215">
        <v>5.2</v>
      </c>
      <c r="D61" s="211" t="s">
        <v>74</v>
      </c>
      <c r="E61" s="509" t="s">
        <v>30</v>
      </c>
      <c r="F61" s="57"/>
      <c r="G61" s="58"/>
      <c r="H61" s="58"/>
      <c r="I61" s="58"/>
      <c r="J61" s="101"/>
      <c r="K61" s="57"/>
      <c r="L61" s="58"/>
      <c r="M61" s="58"/>
      <c r="N61" s="58"/>
      <c r="O61" s="101"/>
      <c r="P61" s="57"/>
      <c r="Q61" s="58"/>
      <c r="R61" s="58"/>
      <c r="S61" s="58"/>
      <c r="T61" s="96"/>
      <c r="U61" s="57"/>
      <c r="V61" s="96"/>
      <c r="W61" s="96"/>
      <c r="X61" s="57"/>
      <c r="Y61" s="96"/>
      <c r="Z61" s="96"/>
      <c r="AA61" s="57"/>
      <c r="AB61" s="96"/>
      <c r="AC61" s="96"/>
      <c r="AD61" s="57"/>
      <c r="AE61" s="240"/>
      <c r="AF61" s="240"/>
      <c r="AG61" s="240"/>
      <c r="AH61" s="242"/>
      <c r="AI61" s="57"/>
      <c r="AJ61" s="240"/>
      <c r="AK61" s="240"/>
      <c r="AL61" s="240"/>
      <c r="AM61" s="242"/>
      <c r="AN61" s="57"/>
      <c r="AO61" s="58"/>
      <c r="AP61" s="58"/>
      <c r="AQ61" s="58"/>
      <c r="AR61" s="101"/>
      <c r="AS61" s="103"/>
      <c r="AT61" s="63"/>
      <c r="AU61" s="62"/>
      <c r="AV61" s="133"/>
    </row>
    <row r="62" spans="1:48" x14ac:dyDescent="0.2">
      <c r="B62" s="517"/>
      <c r="C62" s="215">
        <v>5.3</v>
      </c>
      <c r="D62" s="212" t="s">
        <v>75</v>
      </c>
      <c r="E62" s="509" t="s">
        <v>31</v>
      </c>
      <c r="F62" s="57"/>
      <c r="G62" s="58"/>
      <c r="H62" s="58"/>
      <c r="I62" s="58"/>
      <c r="J62" s="101"/>
      <c r="K62" s="57"/>
      <c r="L62" s="58"/>
      <c r="M62" s="58"/>
      <c r="N62" s="58"/>
      <c r="O62" s="101"/>
      <c r="P62" s="57"/>
      <c r="Q62" s="58"/>
      <c r="R62" s="58"/>
      <c r="S62" s="58"/>
      <c r="T62" s="96"/>
      <c r="U62" s="57"/>
      <c r="V62" s="96"/>
      <c r="W62" s="96"/>
      <c r="X62" s="57"/>
      <c r="Y62" s="96"/>
      <c r="Z62" s="96"/>
      <c r="AA62" s="57"/>
      <c r="AB62" s="96"/>
      <c r="AC62" s="96"/>
      <c r="AD62" s="57"/>
      <c r="AE62" s="240"/>
      <c r="AF62" s="240"/>
      <c r="AG62" s="240"/>
      <c r="AH62" s="242"/>
      <c r="AI62" s="57"/>
      <c r="AJ62" s="240"/>
      <c r="AK62" s="240"/>
      <c r="AL62" s="240"/>
      <c r="AM62" s="242"/>
      <c r="AN62" s="57"/>
      <c r="AO62" s="58"/>
      <c r="AP62" s="58"/>
      <c r="AQ62" s="58"/>
      <c r="AR62" s="101"/>
      <c r="AS62" s="103"/>
      <c r="AT62" s="63"/>
      <c r="AU62" s="62"/>
      <c r="AV62" s="133"/>
    </row>
    <row r="63" spans="1:48" x14ac:dyDescent="0.2">
      <c r="B63" s="517"/>
      <c r="C63" s="215">
        <v>5.4</v>
      </c>
      <c r="D63" s="212" t="s">
        <v>76</v>
      </c>
      <c r="E63" s="509" t="s">
        <v>32</v>
      </c>
      <c r="F63" s="57"/>
      <c r="G63" s="58"/>
      <c r="H63" s="58"/>
      <c r="I63" s="58"/>
      <c r="J63" s="101"/>
      <c r="K63" s="57"/>
      <c r="L63" s="58"/>
      <c r="M63" s="58"/>
      <c r="N63" s="58"/>
      <c r="O63" s="101"/>
      <c r="P63" s="57"/>
      <c r="Q63" s="58"/>
      <c r="R63" s="58"/>
      <c r="S63" s="58"/>
      <c r="T63" s="96"/>
      <c r="U63" s="57"/>
      <c r="V63" s="96"/>
      <c r="W63" s="96"/>
      <c r="X63" s="57"/>
      <c r="Y63" s="96"/>
      <c r="Z63" s="96"/>
      <c r="AA63" s="57"/>
      <c r="AB63" s="96"/>
      <c r="AC63" s="96"/>
      <c r="AD63" s="57"/>
      <c r="AE63" s="240"/>
      <c r="AF63" s="240"/>
      <c r="AG63" s="240"/>
      <c r="AH63" s="242"/>
      <c r="AI63" s="57"/>
      <c r="AJ63" s="240"/>
      <c r="AK63" s="240"/>
      <c r="AL63" s="240"/>
      <c r="AM63" s="242"/>
      <c r="AN63" s="57"/>
      <c r="AO63" s="58"/>
      <c r="AP63" s="58"/>
      <c r="AQ63" s="58"/>
      <c r="AR63" s="101"/>
      <c r="AS63" s="103"/>
      <c r="AT63" s="63"/>
      <c r="AU63" s="62"/>
      <c r="AV63" s="133"/>
    </row>
    <row r="64" spans="1:48" x14ac:dyDescent="0.2">
      <c r="B64" s="517"/>
      <c r="C64" s="215">
        <v>5.5</v>
      </c>
      <c r="D64" s="212" t="s">
        <v>80</v>
      </c>
      <c r="E64" s="513"/>
      <c r="F64" s="417"/>
      <c r="G64" s="415"/>
      <c r="H64" s="415"/>
      <c r="I64" s="415"/>
      <c r="J64" s="416"/>
      <c r="K64" s="417"/>
      <c r="L64" s="415"/>
      <c r="M64" s="415"/>
      <c r="N64" s="415"/>
      <c r="O64" s="416"/>
      <c r="P64" s="417"/>
      <c r="Q64" s="415"/>
      <c r="R64" s="415"/>
      <c r="S64" s="415"/>
      <c r="T64" s="418"/>
      <c r="U64" s="417"/>
      <c r="V64" s="418"/>
      <c r="W64" s="418"/>
      <c r="X64" s="417"/>
      <c r="Y64" s="418"/>
      <c r="Z64" s="418"/>
      <c r="AA64" s="417"/>
      <c r="AB64" s="418"/>
      <c r="AC64" s="418"/>
      <c r="AD64" s="417"/>
      <c r="AE64" s="415"/>
      <c r="AF64" s="415"/>
      <c r="AG64" s="415"/>
      <c r="AH64" s="418"/>
      <c r="AI64" s="417"/>
      <c r="AJ64" s="415"/>
      <c r="AK64" s="415"/>
      <c r="AL64" s="415"/>
      <c r="AM64" s="418"/>
      <c r="AN64" s="417"/>
      <c r="AO64" s="415"/>
      <c r="AP64" s="415"/>
      <c r="AQ64" s="415"/>
      <c r="AR64" s="416"/>
      <c r="AS64" s="419"/>
      <c r="AT64" s="420"/>
      <c r="AU64" s="391"/>
      <c r="AV64" s="421"/>
    </row>
    <row r="65" spans="1:48" ht="14.25" customHeight="1" x14ac:dyDescent="0.2">
      <c r="B65" s="517"/>
      <c r="C65" s="215"/>
      <c r="D65" s="211" t="s">
        <v>379</v>
      </c>
      <c r="E65" s="509"/>
      <c r="F65" s="131"/>
      <c r="G65" s="58"/>
      <c r="H65" s="58"/>
      <c r="I65" s="58"/>
      <c r="J65" s="101"/>
      <c r="K65" s="57"/>
      <c r="L65" s="58"/>
      <c r="M65" s="58"/>
      <c r="N65" s="58"/>
      <c r="O65" s="101"/>
      <c r="P65" s="57"/>
      <c r="Q65" s="58"/>
      <c r="R65" s="58"/>
      <c r="S65" s="58"/>
      <c r="T65" s="96"/>
      <c r="U65" s="57"/>
      <c r="V65" s="96"/>
      <c r="W65" s="96"/>
      <c r="X65" s="57"/>
      <c r="Y65" s="96"/>
      <c r="Z65" s="96"/>
      <c r="AA65" s="57"/>
      <c r="AB65" s="96"/>
      <c r="AC65" s="96"/>
      <c r="AD65" s="57"/>
      <c r="AE65" s="240"/>
      <c r="AF65" s="240"/>
      <c r="AG65" s="240"/>
      <c r="AH65" s="242"/>
      <c r="AI65" s="57"/>
      <c r="AJ65" s="240"/>
      <c r="AK65" s="240"/>
      <c r="AL65" s="240"/>
      <c r="AM65" s="242"/>
      <c r="AN65" s="57"/>
      <c r="AO65" s="58"/>
      <c r="AP65" s="58"/>
      <c r="AQ65" s="58"/>
      <c r="AR65" s="101"/>
      <c r="AS65" s="66"/>
      <c r="AT65" s="98"/>
      <c r="AU65" s="60"/>
      <c r="AV65" s="133"/>
    </row>
    <row r="66" spans="1:48" x14ac:dyDescent="0.2">
      <c r="B66" s="517"/>
      <c r="C66" s="499"/>
      <c r="D66" s="212" t="s">
        <v>380</v>
      </c>
      <c r="E66" s="509"/>
      <c r="F66" s="131"/>
      <c r="G66" s="58"/>
      <c r="H66" s="58"/>
      <c r="I66" s="58"/>
      <c r="J66" s="101"/>
      <c r="K66" s="57"/>
      <c r="L66" s="58"/>
      <c r="M66" s="58"/>
      <c r="N66" s="58"/>
      <c r="O66" s="101"/>
      <c r="P66" s="57"/>
      <c r="Q66" s="58"/>
      <c r="R66" s="58"/>
      <c r="S66" s="58"/>
      <c r="T66" s="96"/>
      <c r="U66" s="57"/>
      <c r="V66" s="96"/>
      <c r="W66" s="96"/>
      <c r="X66" s="57"/>
      <c r="Y66" s="96"/>
      <c r="Z66" s="96"/>
      <c r="AA66" s="57"/>
      <c r="AB66" s="96"/>
      <c r="AC66" s="96"/>
      <c r="AD66" s="57"/>
      <c r="AE66" s="240"/>
      <c r="AF66" s="240"/>
      <c r="AG66" s="240"/>
      <c r="AH66" s="242"/>
      <c r="AI66" s="57"/>
      <c r="AJ66" s="240"/>
      <c r="AK66" s="240"/>
      <c r="AL66" s="240"/>
      <c r="AM66" s="242"/>
      <c r="AN66" s="57"/>
      <c r="AO66" s="58"/>
      <c r="AP66" s="58"/>
      <c r="AQ66" s="58"/>
      <c r="AR66" s="101"/>
      <c r="AS66" s="66"/>
      <c r="AT66" s="98"/>
      <c r="AU66" s="60"/>
      <c r="AV66" s="133"/>
    </row>
    <row r="67" spans="1:48" x14ac:dyDescent="0.2">
      <c r="B67" s="517"/>
      <c r="C67" s="215">
        <v>5.6</v>
      </c>
      <c r="D67" s="212" t="s">
        <v>77</v>
      </c>
      <c r="E67" s="509"/>
      <c r="F67" s="57"/>
      <c r="G67" s="58"/>
      <c r="H67" s="58"/>
      <c r="I67" s="58"/>
      <c r="J67" s="101"/>
      <c r="K67" s="57"/>
      <c r="L67" s="58"/>
      <c r="M67" s="58"/>
      <c r="N67" s="58"/>
      <c r="O67" s="101"/>
      <c r="P67" s="57"/>
      <c r="Q67" s="58"/>
      <c r="R67" s="58"/>
      <c r="S67" s="58"/>
      <c r="T67" s="96"/>
      <c r="U67" s="57"/>
      <c r="V67" s="96"/>
      <c r="W67" s="96"/>
      <c r="X67" s="57"/>
      <c r="Y67" s="96"/>
      <c r="Z67" s="96"/>
      <c r="AA67" s="57"/>
      <c r="AB67" s="96"/>
      <c r="AC67" s="96"/>
      <c r="AD67" s="57"/>
      <c r="AE67" s="240"/>
      <c r="AF67" s="240"/>
      <c r="AG67" s="240"/>
      <c r="AH67" s="242"/>
      <c r="AI67" s="57"/>
      <c r="AJ67" s="240"/>
      <c r="AK67" s="240"/>
      <c r="AL67" s="240"/>
      <c r="AM67" s="242"/>
      <c r="AN67" s="57"/>
      <c r="AO67" s="58"/>
      <c r="AP67" s="58"/>
      <c r="AQ67" s="58"/>
      <c r="AR67" s="101"/>
      <c r="AS67" s="103"/>
      <c r="AT67" s="63"/>
      <c r="AU67" s="62"/>
      <c r="AV67" s="133"/>
    </row>
    <row r="68" spans="1:48" x14ac:dyDescent="0.2">
      <c r="B68" s="517"/>
      <c r="C68" s="215">
        <v>5.7</v>
      </c>
      <c r="D68" s="211" t="s">
        <v>381</v>
      </c>
      <c r="E68" s="505" t="s">
        <v>174</v>
      </c>
      <c r="F68" s="57"/>
      <c r="G68" s="58"/>
      <c r="H68" s="58"/>
      <c r="I68" s="58"/>
      <c r="J68" s="101"/>
      <c r="K68" s="57"/>
      <c r="L68" s="58"/>
      <c r="M68" s="58"/>
      <c r="N68" s="58"/>
      <c r="O68" s="101"/>
      <c r="P68" s="57"/>
      <c r="Q68" s="58"/>
      <c r="R68" s="58"/>
      <c r="S68" s="58"/>
      <c r="T68" s="96"/>
      <c r="U68" s="57"/>
      <c r="V68" s="96"/>
      <c r="W68" s="96"/>
      <c r="X68" s="57"/>
      <c r="Y68" s="96"/>
      <c r="Z68" s="96"/>
      <c r="AA68" s="57"/>
      <c r="AB68" s="96"/>
      <c r="AC68" s="96"/>
      <c r="AD68" s="57"/>
      <c r="AE68" s="240"/>
      <c r="AF68" s="240"/>
      <c r="AG68" s="240"/>
      <c r="AH68" s="242"/>
      <c r="AI68" s="57"/>
      <c r="AJ68" s="240"/>
      <c r="AK68" s="240"/>
      <c r="AL68" s="240"/>
      <c r="AM68" s="242"/>
      <c r="AN68" s="57"/>
      <c r="AO68" s="58"/>
      <c r="AP68" s="58"/>
      <c r="AQ68" s="58"/>
      <c r="AR68" s="101"/>
      <c r="AS68" s="103"/>
      <c r="AT68" s="63"/>
      <c r="AU68" s="62"/>
      <c r="AV68" s="133"/>
    </row>
    <row r="69" spans="1:48" ht="12.75" customHeight="1" x14ac:dyDescent="0.2">
      <c r="B69" s="517"/>
      <c r="C69" s="215">
        <v>5.8</v>
      </c>
      <c r="D69" s="211" t="s">
        <v>382</v>
      </c>
      <c r="E69" s="505" t="s">
        <v>173</v>
      </c>
      <c r="F69" s="131"/>
      <c r="G69" s="58"/>
      <c r="H69" s="58"/>
      <c r="I69" s="240"/>
      <c r="J69" s="241"/>
      <c r="K69" s="57"/>
      <c r="L69" s="77"/>
      <c r="M69" s="77"/>
      <c r="N69" s="240"/>
      <c r="O69" s="241"/>
      <c r="P69" s="57"/>
      <c r="Q69" s="77"/>
      <c r="R69" s="77"/>
      <c r="S69" s="240"/>
      <c r="T69" s="242"/>
      <c r="U69" s="57"/>
      <c r="V69" s="96"/>
      <c r="W69" s="96"/>
      <c r="X69" s="57"/>
      <c r="Y69" s="96"/>
      <c r="Z69" s="96"/>
      <c r="AA69" s="57"/>
      <c r="AB69" s="96"/>
      <c r="AC69" s="96"/>
      <c r="AD69" s="57"/>
      <c r="AE69" s="240"/>
      <c r="AF69" s="240"/>
      <c r="AG69" s="240"/>
      <c r="AH69" s="242"/>
      <c r="AI69" s="57"/>
      <c r="AJ69" s="240"/>
      <c r="AK69" s="240"/>
      <c r="AL69" s="240"/>
      <c r="AM69" s="242"/>
      <c r="AN69" s="57"/>
      <c r="AO69" s="77"/>
      <c r="AP69" s="77"/>
      <c r="AQ69" s="240"/>
      <c r="AR69" s="241"/>
      <c r="AS69" s="66"/>
      <c r="AT69" s="98"/>
      <c r="AU69" s="60"/>
      <c r="AV69" s="134"/>
    </row>
    <row r="70" spans="1:48" s="7" customFormat="1" x14ac:dyDescent="0.2">
      <c r="A70" s="202"/>
      <c r="B70" s="518"/>
      <c r="C70" s="412"/>
      <c r="D70" s="413"/>
      <c r="E70" s="507"/>
      <c r="F70" s="414"/>
      <c r="G70" s="415"/>
      <c r="H70" s="415"/>
      <c r="I70" s="415"/>
      <c r="J70" s="416"/>
      <c r="K70" s="417"/>
      <c r="L70" s="415"/>
      <c r="M70" s="415"/>
      <c r="N70" s="415"/>
      <c r="O70" s="416"/>
      <c r="P70" s="417"/>
      <c r="Q70" s="415"/>
      <c r="R70" s="415"/>
      <c r="S70" s="415"/>
      <c r="T70" s="418"/>
      <c r="U70" s="417"/>
      <c r="V70" s="418"/>
      <c r="W70" s="418"/>
      <c r="X70" s="417"/>
      <c r="Y70" s="418"/>
      <c r="Z70" s="418"/>
      <c r="AA70" s="417"/>
      <c r="AB70" s="418"/>
      <c r="AC70" s="418"/>
      <c r="AD70" s="417"/>
      <c r="AE70" s="415"/>
      <c r="AF70" s="415"/>
      <c r="AG70" s="415"/>
      <c r="AH70" s="418"/>
      <c r="AI70" s="417"/>
      <c r="AJ70" s="415"/>
      <c r="AK70" s="415"/>
      <c r="AL70" s="415"/>
      <c r="AM70" s="418"/>
      <c r="AN70" s="417"/>
      <c r="AO70" s="415"/>
      <c r="AP70" s="415"/>
      <c r="AQ70" s="415"/>
      <c r="AR70" s="416"/>
      <c r="AS70" s="419"/>
      <c r="AT70" s="420"/>
      <c r="AU70" s="391"/>
      <c r="AV70" s="421"/>
    </row>
    <row r="71" spans="1:48" x14ac:dyDescent="0.2">
      <c r="B71" s="500" t="s">
        <v>234</v>
      </c>
      <c r="C71" s="218" t="s">
        <v>6</v>
      </c>
      <c r="D71" s="219"/>
      <c r="E71" s="519" t="s">
        <v>33</v>
      </c>
      <c r="F71" s="243"/>
      <c r="G71" s="244"/>
      <c r="H71" s="244"/>
      <c r="I71" s="244"/>
      <c r="J71" s="245"/>
      <c r="K71" s="246"/>
      <c r="L71" s="244"/>
      <c r="M71" s="244"/>
      <c r="N71" s="244"/>
      <c r="O71" s="245"/>
      <c r="P71" s="246"/>
      <c r="Q71" s="244"/>
      <c r="R71" s="244"/>
      <c r="S71" s="244"/>
      <c r="T71" s="247"/>
      <c r="U71" s="246"/>
      <c r="V71" s="247"/>
      <c r="W71" s="247"/>
      <c r="X71" s="246"/>
      <c r="Y71" s="247"/>
      <c r="Z71" s="247"/>
      <c r="AA71" s="246"/>
      <c r="AB71" s="247"/>
      <c r="AC71" s="247"/>
      <c r="AD71" s="246"/>
      <c r="AE71" s="244"/>
      <c r="AF71" s="244"/>
      <c r="AG71" s="244"/>
      <c r="AH71" s="247"/>
      <c r="AI71" s="246"/>
      <c r="AJ71" s="244"/>
      <c r="AK71" s="244"/>
      <c r="AL71" s="244"/>
      <c r="AM71" s="247"/>
      <c r="AN71" s="246"/>
      <c r="AO71" s="244"/>
      <c r="AP71" s="244"/>
      <c r="AQ71" s="244"/>
      <c r="AR71" s="245"/>
      <c r="AS71" s="248"/>
      <c r="AT71" s="249"/>
      <c r="AU71" s="250"/>
      <c r="AV71" s="185"/>
    </row>
    <row r="72" spans="1:48" x14ac:dyDescent="0.2">
      <c r="B72" s="516" t="s">
        <v>235</v>
      </c>
      <c r="C72" s="220" t="s">
        <v>177</v>
      </c>
      <c r="D72" s="221"/>
      <c r="E72" s="513"/>
      <c r="F72" s="417"/>
      <c r="G72" s="415"/>
      <c r="H72" s="415"/>
      <c r="I72" s="415"/>
      <c r="J72" s="416"/>
      <c r="K72" s="417"/>
      <c r="L72" s="415"/>
      <c r="M72" s="415"/>
      <c r="N72" s="415"/>
      <c r="O72" s="416"/>
      <c r="P72" s="417"/>
      <c r="Q72" s="415"/>
      <c r="R72" s="415"/>
      <c r="S72" s="415"/>
      <c r="T72" s="418"/>
      <c r="U72" s="417"/>
      <c r="V72" s="418"/>
      <c r="W72" s="418"/>
      <c r="X72" s="417"/>
      <c r="Y72" s="418"/>
      <c r="Z72" s="418"/>
      <c r="AA72" s="417"/>
      <c r="AB72" s="418"/>
      <c r="AC72" s="418"/>
      <c r="AD72" s="417"/>
      <c r="AE72" s="415"/>
      <c r="AF72" s="415"/>
      <c r="AG72" s="415"/>
      <c r="AH72" s="418"/>
      <c r="AI72" s="417"/>
      <c r="AJ72" s="415"/>
      <c r="AK72" s="415"/>
      <c r="AL72" s="415"/>
      <c r="AM72" s="418"/>
      <c r="AN72" s="417"/>
      <c r="AO72" s="415"/>
      <c r="AP72" s="415"/>
      <c r="AQ72" s="415"/>
      <c r="AR72" s="416"/>
      <c r="AS72" s="419"/>
      <c r="AT72" s="420"/>
      <c r="AU72" s="391"/>
      <c r="AV72" s="421"/>
    </row>
    <row r="73" spans="1:48" x14ac:dyDescent="0.2">
      <c r="B73" s="504"/>
      <c r="C73" s="215">
        <v>7.1</v>
      </c>
      <c r="D73" s="212" t="s">
        <v>131</v>
      </c>
      <c r="E73" s="509" t="s">
        <v>35</v>
      </c>
      <c r="F73" s="132"/>
      <c r="G73" s="251"/>
      <c r="H73" s="251"/>
      <c r="I73" s="251"/>
      <c r="J73" s="102"/>
      <c r="K73" s="64"/>
      <c r="L73" s="251"/>
      <c r="M73" s="251"/>
      <c r="N73" s="251"/>
      <c r="O73" s="102"/>
      <c r="P73" s="64"/>
      <c r="Q73" s="251"/>
      <c r="R73" s="251"/>
      <c r="S73" s="251"/>
      <c r="T73" s="97"/>
      <c r="U73" s="64"/>
      <c r="V73" s="97"/>
      <c r="W73" s="97"/>
      <c r="X73" s="64"/>
      <c r="Y73" s="97"/>
      <c r="Z73" s="97"/>
      <c r="AA73" s="64"/>
      <c r="AB73" s="97"/>
      <c r="AC73" s="97"/>
      <c r="AD73" s="64"/>
      <c r="AE73" s="240"/>
      <c r="AF73" s="240"/>
      <c r="AG73" s="240"/>
      <c r="AH73" s="242"/>
      <c r="AI73" s="64"/>
      <c r="AJ73" s="240"/>
      <c r="AK73" s="240"/>
      <c r="AL73" s="240"/>
      <c r="AM73" s="242"/>
      <c r="AN73" s="64"/>
      <c r="AO73" s="251"/>
      <c r="AP73" s="251"/>
      <c r="AQ73" s="251"/>
      <c r="AR73" s="102"/>
      <c r="AS73" s="135"/>
      <c r="AT73" s="99"/>
      <c r="AU73" s="65"/>
      <c r="AV73" s="136"/>
    </row>
    <row r="74" spans="1:48" x14ac:dyDescent="0.2">
      <c r="B74" s="504"/>
      <c r="C74" s="215">
        <v>7.2</v>
      </c>
      <c r="D74" s="212" t="s">
        <v>7</v>
      </c>
      <c r="E74" s="509" t="s">
        <v>36</v>
      </c>
      <c r="F74" s="132"/>
      <c r="G74" s="251"/>
      <c r="H74" s="251"/>
      <c r="I74" s="251"/>
      <c r="J74" s="102"/>
      <c r="K74" s="64"/>
      <c r="L74" s="251"/>
      <c r="M74" s="251"/>
      <c r="N74" s="251"/>
      <c r="O74" s="102"/>
      <c r="P74" s="64"/>
      <c r="Q74" s="251"/>
      <c r="R74" s="251"/>
      <c r="S74" s="251"/>
      <c r="T74" s="97"/>
      <c r="U74" s="64"/>
      <c r="V74" s="97"/>
      <c r="W74" s="97"/>
      <c r="X74" s="64"/>
      <c r="Y74" s="97"/>
      <c r="Z74" s="97"/>
      <c r="AA74" s="64"/>
      <c r="AB74" s="97"/>
      <c r="AC74" s="97"/>
      <c r="AD74" s="64"/>
      <c r="AE74" s="240"/>
      <c r="AF74" s="240"/>
      <c r="AG74" s="240"/>
      <c r="AH74" s="242"/>
      <c r="AI74" s="64"/>
      <c r="AJ74" s="240"/>
      <c r="AK74" s="240"/>
      <c r="AL74" s="240"/>
      <c r="AM74" s="242"/>
      <c r="AN74" s="64"/>
      <c r="AO74" s="251"/>
      <c r="AP74" s="251"/>
      <c r="AQ74" s="251"/>
      <c r="AR74" s="102"/>
      <c r="AS74" s="135"/>
      <c r="AT74" s="99"/>
      <c r="AU74" s="65"/>
      <c r="AV74" s="136"/>
    </row>
    <row r="75" spans="1:48" x14ac:dyDescent="0.2">
      <c r="B75" s="504"/>
      <c r="C75" s="215">
        <v>7.3</v>
      </c>
      <c r="D75" s="212" t="s">
        <v>8</v>
      </c>
      <c r="E75" s="509" t="s">
        <v>37</v>
      </c>
      <c r="F75" s="288"/>
      <c r="G75" s="289"/>
      <c r="H75" s="289"/>
      <c r="I75" s="289"/>
      <c r="J75" s="290"/>
      <c r="K75" s="64"/>
      <c r="L75" s="251"/>
      <c r="M75" s="251"/>
      <c r="N75" s="251"/>
      <c r="O75" s="102"/>
      <c r="P75" s="64"/>
      <c r="Q75" s="251"/>
      <c r="R75" s="251"/>
      <c r="S75" s="251"/>
      <c r="T75" s="97"/>
      <c r="U75" s="288"/>
      <c r="V75" s="291"/>
      <c r="W75" s="291"/>
      <c r="X75" s="64"/>
      <c r="Y75" s="97"/>
      <c r="Z75" s="97"/>
      <c r="AA75" s="64"/>
      <c r="AB75" s="97"/>
      <c r="AC75" s="97"/>
      <c r="AD75" s="64"/>
      <c r="AE75" s="240"/>
      <c r="AF75" s="240"/>
      <c r="AG75" s="240"/>
      <c r="AH75" s="242"/>
      <c r="AI75" s="64"/>
      <c r="AJ75" s="240"/>
      <c r="AK75" s="240"/>
      <c r="AL75" s="240"/>
      <c r="AM75" s="242"/>
      <c r="AN75" s="288"/>
      <c r="AO75" s="289"/>
      <c r="AP75" s="289"/>
      <c r="AQ75" s="289"/>
      <c r="AR75" s="290"/>
      <c r="AS75" s="135"/>
      <c r="AT75" s="99"/>
      <c r="AU75" s="65"/>
      <c r="AV75" s="136"/>
    </row>
    <row r="76" spans="1:48" x14ac:dyDescent="0.2">
      <c r="B76" s="504"/>
      <c r="C76" s="215">
        <v>7.4</v>
      </c>
      <c r="D76" s="212" t="s">
        <v>90</v>
      </c>
      <c r="E76" s="509" t="s">
        <v>38</v>
      </c>
      <c r="F76" s="132"/>
      <c r="G76" s="251"/>
      <c r="H76" s="251"/>
      <c r="I76" s="251"/>
      <c r="J76" s="102"/>
      <c r="K76" s="64"/>
      <c r="L76" s="251"/>
      <c r="M76" s="251"/>
      <c r="N76" s="251"/>
      <c r="O76" s="102"/>
      <c r="P76" s="64"/>
      <c r="Q76" s="251"/>
      <c r="R76" s="251"/>
      <c r="S76" s="251"/>
      <c r="T76" s="97"/>
      <c r="U76" s="64"/>
      <c r="V76" s="97"/>
      <c r="W76" s="97"/>
      <c r="X76" s="64"/>
      <c r="Y76" s="97"/>
      <c r="Z76" s="97"/>
      <c r="AA76" s="64"/>
      <c r="AB76" s="97"/>
      <c r="AC76" s="97"/>
      <c r="AD76" s="64"/>
      <c r="AE76" s="240"/>
      <c r="AF76" s="240"/>
      <c r="AG76" s="240"/>
      <c r="AH76" s="242"/>
      <c r="AI76" s="64"/>
      <c r="AJ76" s="240"/>
      <c r="AK76" s="240"/>
      <c r="AL76" s="240"/>
      <c r="AM76" s="242"/>
      <c r="AN76" s="64"/>
      <c r="AO76" s="251"/>
      <c r="AP76" s="251"/>
      <c r="AQ76" s="251"/>
      <c r="AR76" s="102"/>
      <c r="AS76" s="135"/>
      <c r="AT76" s="99"/>
      <c r="AU76" s="65"/>
      <c r="AV76" s="136"/>
    </row>
    <row r="77" spans="1:48" ht="13.5" thickBot="1" x14ac:dyDescent="0.25">
      <c r="B77" s="508"/>
      <c r="C77" s="215">
        <v>7.5</v>
      </c>
      <c r="D77" s="212" t="s">
        <v>82</v>
      </c>
      <c r="E77" s="505"/>
      <c r="F77" s="252"/>
      <c r="G77" s="253"/>
      <c r="H77" s="253"/>
      <c r="I77" s="253"/>
      <c r="J77" s="254"/>
      <c r="K77" s="252"/>
      <c r="L77" s="253"/>
      <c r="M77" s="253"/>
      <c r="N77" s="253"/>
      <c r="O77" s="254"/>
      <c r="P77" s="252"/>
      <c r="Q77" s="253"/>
      <c r="R77" s="253"/>
      <c r="S77" s="253"/>
      <c r="T77" s="255"/>
      <c r="U77" s="252"/>
      <c r="V77" s="255"/>
      <c r="W77" s="255"/>
      <c r="X77" s="252"/>
      <c r="Y77" s="255"/>
      <c r="Z77" s="255"/>
      <c r="AA77" s="252"/>
      <c r="AB77" s="255"/>
      <c r="AC77" s="255"/>
      <c r="AD77" s="252"/>
      <c r="AE77" s="642"/>
      <c r="AF77" s="642"/>
      <c r="AG77" s="642"/>
      <c r="AH77" s="643"/>
      <c r="AI77" s="252"/>
      <c r="AJ77" s="642"/>
      <c r="AK77" s="642"/>
      <c r="AL77" s="642"/>
      <c r="AM77" s="644"/>
      <c r="AN77" s="252"/>
      <c r="AO77" s="253"/>
      <c r="AP77" s="253"/>
      <c r="AQ77" s="253"/>
      <c r="AR77" s="254"/>
      <c r="AS77" s="256"/>
      <c r="AT77" s="257"/>
      <c r="AU77" s="258"/>
      <c r="AV77" s="259"/>
    </row>
    <row r="78" spans="1:48" ht="25.9" customHeight="1" x14ac:dyDescent="0.2">
      <c r="B78" s="520"/>
      <c r="C78" s="408"/>
      <c r="D78" s="409"/>
      <c r="E78" s="503"/>
      <c r="F78" s="663" t="s">
        <v>383</v>
      </c>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c r="AI78" s="92"/>
      <c r="AJ78" s="92"/>
      <c r="AK78" s="92"/>
      <c r="AL78" s="92"/>
      <c r="AM78" s="92"/>
      <c r="AN78" s="92"/>
      <c r="AO78" s="92"/>
      <c r="AP78" s="92"/>
      <c r="AQ78" s="92"/>
      <c r="AR78" s="92"/>
      <c r="AS78" s="92"/>
      <c r="AT78" s="92"/>
      <c r="AU78" s="92"/>
      <c r="AV78" s="92"/>
    </row>
    <row r="79" spans="1:48" ht="31.5" customHeight="1" x14ac:dyDescent="0.2">
      <c r="B79" s="521"/>
      <c r="C79" s="410"/>
      <c r="D79" s="411"/>
      <c r="E79" s="462"/>
      <c r="F79" s="664"/>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row>
    <row r="80" spans="1:48" x14ac:dyDescent="0.2">
      <c r="B80" s="500" t="s">
        <v>236</v>
      </c>
      <c r="C80" s="222" t="s">
        <v>218</v>
      </c>
      <c r="D80" s="219"/>
      <c r="E80" s="522" t="s">
        <v>34</v>
      </c>
      <c r="F80" s="260"/>
      <c r="G80" s="9"/>
      <c r="H80" s="147"/>
      <c r="I80" s="9"/>
      <c r="J80" s="9"/>
      <c r="K80" s="9"/>
      <c r="L80" s="9"/>
      <c r="M80" s="147"/>
      <c r="N80" s="9"/>
      <c r="O80" s="9"/>
      <c r="P80" s="9"/>
      <c r="Q80" s="9"/>
      <c r="R80" s="147"/>
      <c r="S80" s="9"/>
      <c r="T80" s="9"/>
      <c r="U80" s="9"/>
      <c r="V80" s="9"/>
      <c r="W80" s="147"/>
      <c r="X80" s="9"/>
      <c r="Y80" s="9"/>
      <c r="Z80" s="147"/>
      <c r="AA80" s="9"/>
      <c r="AB80" s="9"/>
      <c r="AC80" s="147"/>
      <c r="AD80" s="147"/>
      <c r="AE80" s="9"/>
      <c r="AF80" s="147"/>
      <c r="AG80" s="9"/>
      <c r="AH80" s="9"/>
      <c r="AI80" s="9"/>
      <c r="AJ80" s="9"/>
      <c r="AK80" s="147"/>
      <c r="AL80" s="9"/>
      <c r="AM80" s="9"/>
      <c r="AN80" s="9"/>
      <c r="AO80" s="9"/>
      <c r="AP80" s="147"/>
      <c r="AQ80" s="9"/>
      <c r="AR80" s="9"/>
      <c r="AS80" s="9"/>
      <c r="AT80" s="9"/>
      <c r="AU80" s="9"/>
      <c r="AV80" s="9"/>
    </row>
    <row r="81" spans="2:48" ht="13.5" thickBot="1" x14ac:dyDescent="0.25">
      <c r="B81" s="523" t="s">
        <v>237</v>
      </c>
      <c r="C81" s="524" t="s">
        <v>384</v>
      </c>
      <c r="D81" s="525"/>
      <c r="E81" s="526" t="s">
        <v>63</v>
      </c>
      <c r="F81" s="261"/>
      <c r="G81" s="9"/>
      <c r="H81" s="147"/>
      <c r="I81" s="9"/>
      <c r="J81" s="9"/>
      <c r="K81" s="9"/>
      <c r="L81" s="9"/>
      <c r="M81" s="147"/>
      <c r="N81" s="9"/>
      <c r="O81" s="9"/>
      <c r="P81" s="9"/>
      <c r="Q81" s="9"/>
      <c r="R81" s="147"/>
      <c r="S81" s="9"/>
      <c r="T81" s="9"/>
      <c r="U81" s="9"/>
      <c r="V81" s="9"/>
      <c r="W81" s="147"/>
      <c r="X81" s="9"/>
      <c r="Y81" s="9"/>
      <c r="Z81" s="147"/>
      <c r="AA81" s="9"/>
      <c r="AB81" s="9"/>
      <c r="AC81" s="147"/>
      <c r="AD81" s="147"/>
      <c r="AE81" s="9"/>
      <c r="AF81" s="147"/>
      <c r="AG81" s="9"/>
      <c r="AH81" s="9"/>
      <c r="AI81" s="9"/>
      <c r="AJ81" s="9"/>
      <c r="AK81" s="147"/>
      <c r="AL81" s="9"/>
      <c r="AM81" s="9"/>
      <c r="AN81" s="9"/>
      <c r="AO81" s="9"/>
      <c r="AP81" s="147"/>
      <c r="AQ81" s="9"/>
      <c r="AR81" s="9"/>
      <c r="AS81" s="9"/>
      <c r="AT81" s="9"/>
      <c r="AU81" s="9"/>
      <c r="AV81" s="9"/>
    </row>
    <row r="82" spans="2:48" x14ac:dyDescent="0.2">
      <c r="F82" s="9"/>
      <c r="G82" s="9"/>
      <c r="H82" s="147"/>
      <c r="I82" s="9"/>
      <c r="J82" s="9"/>
      <c r="K82" s="9"/>
      <c r="L82" s="9"/>
      <c r="M82" s="147"/>
      <c r="N82" s="9"/>
      <c r="O82" s="9"/>
      <c r="P82" s="9"/>
      <c r="Q82" s="9"/>
      <c r="R82" s="147"/>
      <c r="S82" s="9"/>
      <c r="T82" s="9"/>
      <c r="U82" s="9"/>
      <c r="V82" s="9"/>
      <c r="W82" s="147"/>
      <c r="X82" s="9"/>
      <c r="Y82" s="9"/>
      <c r="Z82" s="147"/>
      <c r="AA82" s="9"/>
      <c r="AB82" s="9"/>
      <c r="AC82" s="147"/>
      <c r="AD82" s="147"/>
      <c r="AE82" s="9"/>
      <c r="AF82" s="147"/>
      <c r="AG82" s="9"/>
      <c r="AH82" s="9"/>
      <c r="AI82" s="9"/>
      <c r="AJ82" s="9"/>
      <c r="AK82" s="147"/>
      <c r="AL82" s="9"/>
      <c r="AM82" s="9"/>
      <c r="AN82" s="9"/>
      <c r="AO82" s="9"/>
      <c r="AP82" s="147"/>
      <c r="AQ82" s="9"/>
      <c r="AR82" s="9"/>
      <c r="AS82" s="9"/>
      <c r="AT82" s="9"/>
      <c r="AU82" s="9"/>
    </row>
    <row r="83" spans="2:48" x14ac:dyDescent="0.2">
      <c r="B83" s="223" t="s">
        <v>254</v>
      </c>
      <c r="C83" s="223"/>
      <c r="D83" s="223"/>
      <c r="E83" s="224"/>
      <c r="F83" s="9"/>
      <c r="G83" s="9"/>
      <c r="H83" s="147"/>
      <c r="I83" s="9"/>
      <c r="J83" s="9"/>
      <c r="K83" s="9"/>
      <c r="L83" s="9"/>
      <c r="M83" s="147"/>
      <c r="N83" s="9"/>
      <c r="O83" s="9"/>
      <c r="P83" s="9"/>
      <c r="Q83" s="9"/>
      <c r="R83" s="147"/>
      <c r="S83" s="9"/>
      <c r="T83" s="9"/>
      <c r="U83" s="9"/>
      <c r="V83" s="9"/>
      <c r="W83" s="147"/>
      <c r="X83" s="9"/>
      <c r="Y83" s="9"/>
      <c r="Z83" s="147"/>
      <c r="AA83" s="9"/>
      <c r="AB83" s="9"/>
      <c r="AC83" s="147"/>
      <c r="AD83" s="147"/>
      <c r="AE83" s="9"/>
      <c r="AF83" s="147"/>
      <c r="AG83" s="9"/>
      <c r="AH83" s="9"/>
      <c r="AI83" s="9"/>
      <c r="AJ83" s="9"/>
      <c r="AK83" s="147"/>
      <c r="AL83" s="9"/>
      <c r="AN83" s="9"/>
      <c r="AO83" s="9"/>
      <c r="AP83" s="147"/>
      <c r="AQ83" s="9"/>
    </row>
    <row r="84" spans="2:48" x14ac:dyDescent="0.2">
      <c r="B84" s="223"/>
      <c r="C84" s="656" t="s">
        <v>255</v>
      </c>
      <c r="D84" s="656"/>
      <c r="E84" s="224"/>
      <c r="F84" s="9"/>
      <c r="G84" s="9"/>
      <c r="H84" s="147"/>
      <c r="I84" s="9"/>
      <c r="J84" s="9"/>
      <c r="K84" s="9"/>
      <c r="L84" s="9"/>
      <c r="M84" s="147"/>
      <c r="N84" s="9"/>
      <c r="O84" s="9"/>
      <c r="P84" s="9"/>
      <c r="Q84" s="9"/>
      <c r="R84" s="147"/>
      <c r="S84" s="9"/>
      <c r="T84" s="9"/>
      <c r="U84" s="9"/>
      <c r="V84" s="9"/>
      <c r="W84" s="147"/>
      <c r="X84" s="9"/>
      <c r="Y84" s="9"/>
      <c r="Z84" s="147"/>
      <c r="AA84" s="9"/>
      <c r="AB84" s="9"/>
      <c r="AC84" s="147"/>
      <c r="AD84" s="147"/>
      <c r="AE84" s="9"/>
      <c r="AF84" s="147"/>
      <c r="AG84" s="9"/>
      <c r="AH84" s="9"/>
      <c r="AI84" s="9"/>
      <c r="AJ84" s="9"/>
      <c r="AK84" s="147"/>
      <c r="AL84" s="9"/>
      <c r="AN84" s="9"/>
      <c r="AO84" s="9"/>
      <c r="AP84" s="147"/>
      <c r="AQ84" s="9"/>
    </row>
    <row r="85" spans="2:48" x14ac:dyDescent="0.2">
      <c r="B85" s="223"/>
      <c r="C85" s="223" t="s">
        <v>345</v>
      </c>
      <c r="D85" s="50"/>
      <c r="F85" s="9"/>
      <c r="G85" s="9"/>
      <c r="H85" s="147"/>
      <c r="I85" s="9"/>
      <c r="J85" s="9"/>
      <c r="K85" s="9"/>
      <c r="L85" s="9"/>
      <c r="M85" s="147"/>
      <c r="N85" s="9"/>
      <c r="O85" s="9"/>
      <c r="P85" s="9"/>
      <c r="Q85" s="9"/>
      <c r="R85" s="147"/>
      <c r="S85" s="9"/>
      <c r="T85" s="9"/>
      <c r="U85" s="9"/>
      <c r="V85" s="9"/>
      <c r="W85" s="147"/>
      <c r="X85" s="9"/>
      <c r="Y85" s="9"/>
      <c r="Z85" s="147"/>
      <c r="AA85" s="9"/>
      <c r="AB85" s="9"/>
      <c r="AC85" s="147"/>
      <c r="AD85" s="147"/>
      <c r="AE85" s="9"/>
      <c r="AF85" s="147"/>
      <c r="AG85" s="9"/>
      <c r="AH85" s="9"/>
      <c r="AI85" s="9"/>
      <c r="AJ85" s="9"/>
      <c r="AK85" s="147"/>
      <c r="AL85" s="9"/>
      <c r="AM85" s="9"/>
      <c r="AN85" s="9"/>
      <c r="AO85" s="9"/>
      <c r="AP85" s="147"/>
      <c r="AQ85" s="9"/>
      <c r="AR85" s="9"/>
      <c r="AS85" s="9"/>
      <c r="AT85" s="9"/>
      <c r="AU85" s="9"/>
    </row>
    <row r="86" spans="2:48" ht="13.15" customHeight="1" x14ac:dyDescent="0.2">
      <c r="B86" s="223"/>
      <c r="C86" s="223" t="s">
        <v>256</v>
      </c>
      <c r="D86" s="50"/>
    </row>
    <row r="87" spans="2:48" ht="13.15" customHeight="1" x14ac:dyDescent="0.2">
      <c r="C87" s="656" t="s">
        <v>336</v>
      </c>
      <c r="D87" s="656"/>
    </row>
    <row r="90" spans="2:48" ht="102" x14ac:dyDescent="0.2">
      <c r="D90" s="813" t="s">
        <v>420</v>
      </c>
    </row>
    <row r="91" spans="2:48" ht="25.5" x14ac:dyDescent="0.2">
      <c r="D91" s="813" t="s">
        <v>421</v>
      </c>
    </row>
  </sheetData>
  <dataConsolidate/>
  <mergeCells count="33">
    <mergeCell ref="F6:G6"/>
    <mergeCell ref="AV15:AV16"/>
    <mergeCell ref="AU15:AU16"/>
    <mergeCell ref="AT15:AT16"/>
    <mergeCell ref="F8:G8"/>
    <mergeCell ref="F10:G10"/>
    <mergeCell ref="F12:G12"/>
    <mergeCell ref="AD15:AM15"/>
    <mergeCell ref="F16:J16"/>
    <mergeCell ref="P16:T16"/>
    <mergeCell ref="I8:J8"/>
    <mergeCell ref="K16:O16"/>
    <mergeCell ref="F15:T15"/>
    <mergeCell ref="I12:J12"/>
    <mergeCell ref="I10:J10"/>
    <mergeCell ref="AS15:AS16"/>
    <mergeCell ref="AN16:AR16"/>
    <mergeCell ref="AN15:AR15"/>
    <mergeCell ref="C87:D87"/>
    <mergeCell ref="B17:D18"/>
    <mergeCell ref="F78:F79"/>
    <mergeCell ref="C84:D84"/>
    <mergeCell ref="E17:E18"/>
    <mergeCell ref="AD16:AH16"/>
    <mergeCell ref="AI16:AM16"/>
    <mergeCell ref="U16:W16"/>
    <mergeCell ref="X16:Z16"/>
    <mergeCell ref="AA16:AC16"/>
    <mergeCell ref="L6:M6"/>
    <mergeCell ref="L8:M8"/>
    <mergeCell ref="L10:M10"/>
    <mergeCell ref="L12:M12"/>
    <mergeCell ref="U15:AC15"/>
  </mergeCells>
  <phoneticPr fontId="22" type="noConversion"/>
  <conditionalFormatting sqref="AI73:AI76 AA73:AA76 X73:X76 U73:U74 U76 S73:T76 N73:P76 K73:K76 I73:J74 I76:J76 F76 F73:F74 U69 P69 K69 I65:K68 X62:X63 X65:X69 AA62:AA63 AA65:AA69 AI62:AI63 AI65:AI69 S62:U63 S65:U68 N62:P63 N65:P68 F62:F63 F65:F69 I62:K63 AV71 X46:X49 AA46:AA49 AI46:AI49 S46:U49 N46:P49 F46:F49 I46:K49 AS29:AU37 AI29:AI37 U32:U37 X32:X37 AA32:AA37 P29:P37 K29:K37 F29:F37 U23:U25 P23:P25 S21:U22 N21:P22 I22:J22 G29:H31 Q29:R31 U29:AC31 AD73:AD76 AD62:AD63 AD65:AD69 AD46:AD49 AD29:AD37 AS46:AV49 AS65:AV69 AS73:AV76 X21:X25 AA21:AA25 AI21:AI25 K21:K25 F21:F25 AD21:AD25 AS21:AU25 AN21:AN25 X42:X44 AA42:AA44 AI42:AI44 S42:U44 N42:P44 F42:F44 I42:K44 AD42:AD44 AQ42:AV44 AN42:AN44 L29:M31 AS62:AV63">
    <cfRule type="cellIs" dxfId="17" priority="26" stopIfTrue="1" operator="lessThan">
      <formula>0</formula>
    </cfRule>
  </conditionalFormatting>
  <conditionalFormatting sqref="AQ73:AR74 AN73:AN74 AQ62:AR63 AQ65:AR68 AN62:AN63 AN65:AN69 AQ46:AR49 AN46:AN49 AN29:AN37 AQ21:AR22 AO29:AP31 AN76 AQ76:AR76">
    <cfRule type="cellIs" dxfId="16" priority="2" stopIfTrue="1" operator="lessThan">
      <formula>0</formula>
    </cfRule>
  </conditionalFormatting>
  <dataValidations count="4">
    <dataValidation type="list" allowBlank="1" showErrorMessage="1" sqref="L6 L8 L10">
      <formula1>YES_NO_LIST</formula1>
    </dataValidation>
    <dataValidation type="list" allowBlank="1" showErrorMessage="1" sqref="I12:J12">
      <formula1>STATES_ONLY_LIST</formula1>
    </dataValidation>
    <dataValidation type="list" allowBlank="1" showErrorMessage="1" sqref="I10:J10">
      <formula1>BUSINESS_STATE_LIST</formula1>
    </dataValidation>
    <dataValidation type="list" allowBlank="1" showErrorMessage="1" sqref="L12">
      <formula1>YEARS_LIST</formula1>
    </dataValidation>
  </dataValidations>
  <pageMargins left="0" right="0" top="0.35" bottom="0.2" header="0.2" footer="0.2"/>
  <pageSetup paperSize="5" scale="43" fitToWidth="2" fitToHeight="0" pageOrder="overThenDown" orientation="landscape" cellComments="asDisplayed" r:id="rId1"/>
  <headerFooter alignWithMargins="0">
    <oddFooter>&amp;L&amp;F &amp;C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77"/>
  <sheetViews>
    <sheetView zoomScale="80" zoomScaleNormal="80" workbookViewId="0"/>
  </sheetViews>
  <sheetFormatPr defaultColWidth="9.28515625" defaultRowHeight="12.75" x14ac:dyDescent="0.2"/>
  <cols>
    <col min="1" max="1" width="1.7109375" style="7" customWidth="1"/>
    <col min="2" max="2" width="3.5703125" style="5" customWidth="1"/>
    <col min="3" max="3" width="5.42578125" style="5" customWidth="1"/>
    <col min="4" max="4" width="69.42578125" style="5" customWidth="1"/>
    <col min="5" max="5" width="13.5703125" style="5" customWidth="1"/>
    <col min="6" max="7" width="15.5703125" style="5" customWidth="1"/>
    <col min="8" max="8" width="19" style="7" customWidth="1"/>
    <col min="9" max="10" width="13.5703125" style="5" customWidth="1"/>
    <col min="11" max="12" width="15.5703125" style="5" customWidth="1"/>
    <col min="13" max="13" width="19" style="7" customWidth="1"/>
    <col min="14" max="15" width="13.5703125" style="5" customWidth="1"/>
    <col min="16" max="17" width="15.5703125" style="5" customWidth="1"/>
    <col min="18" max="18" width="19" style="7" customWidth="1"/>
    <col min="19" max="20" width="13.5703125" style="5" customWidth="1"/>
    <col min="21" max="22" width="15.5703125" style="5" customWidth="1"/>
    <col min="23" max="23" width="19" style="7" customWidth="1"/>
    <col min="24" max="25" width="15.5703125" style="5" customWidth="1"/>
    <col min="26" max="26" width="19" style="7" customWidth="1"/>
    <col min="27" max="28" width="15.5703125" style="5" customWidth="1"/>
    <col min="29" max="29" width="19" style="7" customWidth="1"/>
    <col min="30" max="31" width="15.5703125" style="5" customWidth="1"/>
    <col min="32" max="32" width="19" style="7" customWidth="1"/>
    <col min="33" max="34" width="13.5703125" style="5" customWidth="1"/>
    <col min="35" max="36" width="15.5703125" style="5" customWidth="1"/>
    <col min="37" max="37" width="19" style="7" customWidth="1"/>
    <col min="38" max="39" width="13.5703125" style="5" customWidth="1"/>
    <col min="40" max="41" width="15.5703125" style="5" customWidth="1"/>
    <col min="42" max="42" width="19" style="7" customWidth="1"/>
    <col min="43" max="44" width="13.5703125" style="5" customWidth="1"/>
    <col min="45" max="48" width="19" style="5" customWidth="1"/>
    <col min="49" max="16384" width="9.28515625" style="5"/>
  </cols>
  <sheetData>
    <row r="1" spans="1:48" x14ac:dyDescent="0.2">
      <c r="B1" s="1" t="s">
        <v>0</v>
      </c>
    </row>
    <row r="2" spans="1:48" ht="15" x14ac:dyDescent="0.25">
      <c r="B2" s="47" t="s">
        <v>405</v>
      </c>
      <c r="E2" s="100"/>
      <c r="U2" s="1"/>
      <c r="V2" s="1"/>
      <c r="X2" s="1"/>
      <c r="Y2" s="1"/>
    </row>
    <row r="3" spans="1:48" x14ac:dyDescent="0.2">
      <c r="B3" s="1" t="s">
        <v>250</v>
      </c>
      <c r="D3" s="592"/>
      <c r="U3" s="1"/>
      <c r="V3" s="1"/>
      <c r="X3" s="1"/>
      <c r="Y3" s="1"/>
    </row>
    <row r="4" spans="1:48" x14ac:dyDescent="0.2">
      <c r="U4" s="1"/>
      <c r="V4" s="1"/>
      <c r="X4" s="1"/>
      <c r="Y4" s="1"/>
    </row>
    <row r="5" spans="1:48" s="6" customFormat="1" x14ac:dyDescent="0.2">
      <c r="A5" s="30"/>
      <c r="B5" s="11" t="s">
        <v>134</v>
      </c>
      <c r="E5" s="11"/>
      <c r="F5" s="5" t="s">
        <v>108</v>
      </c>
      <c r="G5" s="5"/>
      <c r="H5" s="7"/>
      <c r="I5" s="1"/>
      <c r="J5" s="5"/>
      <c r="K5" s="5"/>
      <c r="L5" s="50" t="s">
        <v>348</v>
      </c>
      <c r="M5" s="56"/>
      <c r="N5" s="5"/>
      <c r="P5" s="5"/>
      <c r="Q5" s="5"/>
      <c r="R5" s="7"/>
      <c r="S5" s="5"/>
      <c r="W5" s="30"/>
      <c r="Z5" s="30"/>
      <c r="AC5" s="30"/>
      <c r="AF5" s="30"/>
      <c r="AK5" s="30"/>
      <c r="AP5" s="30"/>
    </row>
    <row r="6" spans="1:48" s="6" customFormat="1" x14ac:dyDescent="0.2">
      <c r="A6" s="30"/>
      <c r="B6" s="42"/>
      <c r="C6" s="42"/>
      <c r="D6" s="582" t="str">
        <f>'Pt 1 Summary of Data'!GROUP_AFFILIATION&amp;""</f>
        <v/>
      </c>
      <c r="F6" s="682" t="str">
        <f>'Pt 1 Summary of Data'!FEDERAL_EIN&amp;""</f>
        <v/>
      </c>
      <c r="G6" s="682"/>
      <c r="H6" s="7"/>
      <c r="I6" s="41"/>
      <c r="J6" s="44"/>
      <c r="K6" s="5"/>
      <c r="L6" s="686" t="str">
        <f>'Pt 1 Summary of Data'!FIT_EXEMPT&amp;""</f>
        <v/>
      </c>
      <c r="M6" s="686"/>
      <c r="N6" s="86"/>
      <c r="O6" s="85"/>
      <c r="R6" s="30"/>
      <c r="W6" s="30"/>
      <c r="Z6" s="30"/>
      <c r="AC6" s="30"/>
      <c r="AF6" s="30"/>
      <c r="AK6" s="30"/>
      <c r="AP6" s="30"/>
    </row>
    <row r="7" spans="1:48" s="6" customFormat="1" x14ac:dyDescent="0.2">
      <c r="A7" s="30"/>
      <c r="B7" s="11" t="s">
        <v>93</v>
      </c>
      <c r="F7" s="5" t="s">
        <v>244</v>
      </c>
      <c r="G7" s="5"/>
      <c r="H7" s="7"/>
      <c r="I7" s="5" t="s">
        <v>133</v>
      </c>
      <c r="K7" s="5"/>
      <c r="L7" s="7" t="s">
        <v>408</v>
      </c>
      <c r="M7" s="7"/>
      <c r="N7" s="7"/>
      <c r="R7" s="30"/>
      <c r="W7" s="30"/>
      <c r="Z7" s="30"/>
      <c r="AC7" s="30"/>
      <c r="AF7" s="30"/>
      <c r="AK7" s="30"/>
      <c r="AP7" s="30"/>
    </row>
    <row r="8" spans="1:48" s="6" customFormat="1" x14ac:dyDescent="0.2">
      <c r="A8" s="30"/>
      <c r="B8" s="42"/>
      <c r="C8" s="42"/>
      <c r="D8" s="582" t="str">
        <f>'Pt 1 Summary of Data'!COMPANY_NAME&amp;""</f>
        <v/>
      </c>
      <c r="F8" s="682" t="str">
        <f>'Pt 1 Summary of Data'!AMBEST_NUMBER&amp; ""</f>
        <v/>
      </c>
      <c r="G8" s="682"/>
      <c r="H8" s="7"/>
      <c r="I8" s="682" t="str">
        <f>'Pt 1 Summary of Data'!ISSUER_ID&amp;""</f>
        <v/>
      </c>
      <c r="J8" s="683"/>
      <c r="K8" s="5"/>
      <c r="L8" s="684" t="str">
        <f>'Pt 1 Summary of Data'!MERGE_MARKETS_IND_SMALL_GRP&amp;""</f>
        <v/>
      </c>
      <c r="M8" s="684"/>
      <c r="N8" s="86"/>
      <c r="P8" s="5"/>
      <c r="Q8" s="5"/>
      <c r="R8" s="7"/>
      <c r="S8" s="5"/>
      <c r="W8" s="30"/>
      <c r="Z8" s="30"/>
      <c r="AC8" s="30"/>
      <c r="AF8" s="30"/>
      <c r="AK8" s="30"/>
      <c r="AP8" s="30"/>
    </row>
    <row r="9" spans="1:48" s="6" customFormat="1" x14ac:dyDescent="0.2">
      <c r="A9" s="30"/>
      <c r="B9" s="6" t="s">
        <v>118</v>
      </c>
      <c r="D9" s="12"/>
      <c r="F9" s="8" t="s">
        <v>52</v>
      </c>
      <c r="G9" s="8"/>
      <c r="H9" s="7"/>
      <c r="I9" s="6" t="s">
        <v>51</v>
      </c>
      <c r="L9" s="6" t="s">
        <v>111</v>
      </c>
      <c r="M9" s="30"/>
      <c r="N9" s="86"/>
      <c r="O9" s="43"/>
      <c r="P9" s="5"/>
      <c r="Q9" s="5"/>
      <c r="R9" s="7"/>
      <c r="S9" s="5"/>
      <c r="W9" s="30"/>
      <c r="Z9" s="30"/>
      <c r="AC9" s="30"/>
      <c r="AF9" s="30"/>
      <c r="AK9" s="30"/>
      <c r="AP9" s="30"/>
    </row>
    <row r="10" spans="1:48" s="6" customFormat="1" x14ac:dyDescent="0.2">
      <c r="A10" s="30"/>
      <c r="D10" s="582" t="str">
        <f>'Pt 1 Summary of Data'!DBA_MARKETING_NAME&amp;""</f>
        <v/>
      </c>
      <c r="F10" s="682" t="str">
        <f>'Pt 1 Summary of Data'!NAIC_GROUP_CODE&amp; ""</f>
        <v/>
      </c>
      <c r="G10" s="682"/>
      <c r="H10" s="7"/>
      <c r="I10" s="682" t="str">
        <f>'Pt 1 Summary of Data'!BUSINESS_STATE&amp;""</f>
        <v/>
      </c>
      <c r="J10" s="683"/>
      <c r="L10" s="682" t="str">
        <f>'Pt 1 Summary of Data'!NOT_FOR_PROFIT&amp;""</f>
        <v/>
      </c>
      <c r="M10" s="682"/>
      <c r="N10" s="86"/>
      <c r="O10" s="43"/>
      <c r="P10" s="5"/>
      <c r="Q10" s="5"/>
      <c r="R10" s="7"/>
      <c r="S10" s="5"/>
      <c r="W10" s="30"/>
      <c r="Z10" s="30"/>
      <c r="AC10" s="30"/>
      <c r="AF10" s="30"/>
      <c r="AK10" s="30"/>
      <c r="AP10" s="30"/>
    </row>
    <row r="11" spans="1:48" s="6" customFormat="1" x14ac:dyDescent="0.2">
      <c r="A11" s="30"/>
      <c r="B11" s="6" t="s">
        <v>109</v>
      </c>
      <c r="D11" s="12"/>
      <c r="F11" s="8" t="s">
        <v>65</v>
      </c>
      <c r="G11" s="8"/>
      <c r="H11" s="7"/>
      <c r="I11" s="6" t="s">
        <v>107</v>
      </c>
      <c r="L11" s="584" t="s">
        <v>112</v>
      </c>
      <c r="M11" s="86"/>
      <c r="N11" s="86"/>
      <c r="O11" s="43"/>
      <c r="P11" s="5"/>
      <c r="Q11" s="5"/>
      <c r="R11" s="7"/>
      <c r="S11" s="5"/>
      <c r="W11" s="30"/>
      <c r="Z11" s="30"/>
      <c r="AC11" s="30"/>
      <c r="AF11" s="30"/>
      <c r="AK11" s="30"/>
      <c r="AP11" s="30"/>
    </row>
    <row r="12" spans="1:48" s="6" customFormat="1" x14ac:dyDescent="0.2">
      <c r="A12" s="30"/>
      <c r="D12" s="582" t="str">
        <f>'Pt 1 Summary of Data'!COMPANY_ADDRESS&amp;""</f>
        <v/>
      </c>
      <c r="F12" s="682" t="str">
        <f>'Pt 1 Summary of Data'!NAIC_COMPANY_CODE&amp;""</f>
        <v/>
      </c>
      <c r="G12" s="682"/>
      <c r="H12" s="7"/>
      <c r="I12" s="682" t="str">
        <f>'Pt 1 Summary of Data'!DOMICILIARY_STATE&amp;""</f>
        <v/>
      </c>
      <c r="J12" s="683"/>
      <c r="L12" s="685" t="str">
        <f>'Pt 1 Summary of Data'!REPORTING_YEAR&amp;""</f>
        <v>2013</v>
      </c>
      <c r="M12" s="685"/>
      <c r="N12" s="86"/>
      <c r="O12" s="43"/>
      <c r="P12" s="5"/>
      <c r="Q12" s="5"/>
      <c r="R12" s="7"/>
      <c r="S12" s="5"/>
      <c r="W12" s="30"/>
      <c r="Z12" s="30"/>
      <c r="AC12" s="30"/>
      <c r="AF12" s="30"/>
      <c r="AK12" s="30"/>
      <c r="AP12" s="30"/>
    </row>
    <row r="13" spans="1:48" s="6" customFormat="1" x14ac:dyDescent="0.2">
      <c r="A13" s="30"/>
      <c r="B13" s="5"/>
      <c r="C13" s="5"/>
      <c r="D13" s="7"/>
      <c r="H13" s="30"/>
      <c r="K13" s="10"/>
      <c r="L13" s="10"/>
      <c r="M13" s="151"/>
      <c r="N13" s="584"/>
      <c r="P13" s="5"/>
      <c r="Q13" s="5"/>
      <c r="R13" s="7"/>
      <c r="S13" s="5"/>
      <c r="W13" s="30"/>
      <c r="Z13" s="30"/>
      <c r="AC13" s="30"/>
      <c r="AF13" s="30"/>
      <c r="AK13" s="30"/>
      <c r="AP13" s="30"/>
    </row>
    <row r="14" spans="1:48" ht="13.5" thickBot="1" x14ac:dyDescent="0.25">
      <c r="D14" s="201"/>
    </row>
    <row r="15" spans="1:48" ht="13.7" customHeight="1" thickBot="1" x14ac:dyDescent="0.25">
      <c r="D15" s="7"/>
      <c r="F15" s="647" t="s">
        <v>135</v>
      </c>
      <c r="G15" s="648"/>
      <c r="H15" s="648"/>
      <c r="I15" s="648"/>
      <c r="J15" s="648"/>
      <c r="K15" s="648"/>
      <c r="L15" s="648"/>
      <c r="M15" s="648"/>
      <c r="N15" s="648"/>
      <c r="O15" s="648"/>
      <c r="P15" s="648"/>
      <c r="Q15" s="648"/>
      <c r="R15" s="648"/>
      <c r="S15" s="648"/>
      <c r="T15" s="649"/>
      <c r="U15" s="647" t="s">
        <v>369</v>
      </c>
      <c r="V15" s="648"/>
      <c r="W15" s="648"/>
      <c r="X15" s="648"/>
      <c r="Y15" s="648"/>
      <c r="Z15" s="648"/>
      <c r="AA15" s="648"/>
      <c r="AB15" s="648"/>
      <c r="AC15" s="649"/>
      <c r="AD15" s="647" t="s">
        <v>370</v>
      </c>
      <c r="AE15" s="648"/>
      <c r="AF15" s="648"/>
      <c r="AG15" s="648"/>
      <c r="AH15" s="648"/>
      <c r="AI15" s="648"/>
      <c r="AJ15" s="648"/>
      <c r="AK15" s="648"/>
      <c r="AL15" s="648"/>
      <c r="AM15" s="648"/>
      <c r="AN15" s="653" t="s">
        <v>346</v>
      </c>
      <c r="AO15" s="654"/>
      <c r="AP15" s="654"/>
      <c r="AQ15" s="654"/>
      <c r="AR15" s="654"/>
      <c r="AS15" s="669" t="s">
        <v>104</v>
      </c>
      <c r="AT15" s="669" t="s">
        <v>85</v>
      </c>
      <c r="AU15" s="671" t="s">
        <v>68</v>
      </c>
      <c r="AV15" s="669" t="s">
        <v>58</v>
      </c>
    </row>
    <row r="16" spans="1:48" s="2" customFormat="1" ht="13.5" thickBot="1" x14ac:dyDescent="0.25">
      <c r="A16" s="4"/>
      <c r="D16" s="4"/>
      <c r="F16" s="677" t="s">
        <v>43</v>
      </c>
      <c r="G16" s="678"/>
      <c r="H16" s="678"/>
      <c r="I16" s="678"/>
      <c r="J16" s="679"/>
      <c r="K16" s="677" t="s">
        <v>44</v>
      </c>
      <c r="L16" s="678"/>
      <c r="M16" s="678"/>
      <c r="N16" s="678"/>
      <c r="O16" s="679"/>
      <c r="P16" s="677" t="s">
        <v>45</v>
      </c>
      <c r="Q16" s="678"/>
      <c r="R16" s="678"/>
      <c r="S16" s="678"/>
      <c r="T16" s="679"/>
      <c r="U16" s="680" t="s">
        <v>43</v>
      </c>
      <c r="V16" s="678"/>
      <c r="W16" s="681"/>
      <c r="X16" s="680" t="s">
        <v>44</v>
      </c>
      <c r="Y16" s="678"/>
      <c r="Z16" s="681"/>
      <c r="AA16" s="680" t="s">
        <v>45</v>
      </c>
      <c r="AB16" s="678"/>
      <c r="AC16" s="681"/>
      <c r="AD16" s="677" t="s">
        <v>44</v>
      </c>
      <c r="AE16" s="678"/>
      <c r="AF16" s="678"/>
      <c r="AG16" s="678"/>
      <c r="AH16" s="679"/>
      <c r="AI16" s="677" t="s">
        <v>45</v>
      </c>
      <c r="AJ16" s="678"/>
      <c r="AK16" s="678"/>
      <c r="AL16" s="678"/>
      <c r="AM16" s="679"/>
      <c r="AN16" s="650" t="s">
        <v>347</v>
      </c>
      <c r="AO16" s="651"/>
      <c r="AP16" s="651"/>
      <c r="AQ16" s="651"/>
      <c r="AR16" s="651"/>
      <c r="AS16" s="670"/>
      <c r="AT16" s="670"/>
      <c r="AU16" s="672"/>
      <c r="AV16" s="670"/>
    </row>
    <row r="17" spans="2:48" ht="26.25" thickBot="1" x14ac:dyDescent="0.25">
      <c r="B17" s="688" t="s">
        <v>385</v>
      </c>
      <c r="C17" s="689"/>
      <c r="D17" s="690"/>
      <c r="E17" s="694" t="s">
        <v>79</v>
      </c>
      <c r="F17" s="231" t="s">
        <v>365</v>
      </c>
      <c r="G17" s="127" t="s">
        <v>366</v>
      </c>
      <c r="H17" s="150" t="s">
        <v>367</v>
      </c>
      <c r="I17" s="128" t="s">
        <v>137</v>
      </c>
      <c r="J17" s="129" t="s">
        <v>56</v>
      </c>
      <c r="K17" s="231" t="s">
        <v>365</v>
      </c>
      <c r="L17" s="127" t="s">
        <v>366</v>
      </c>
      <c r="M17" s="150" t="s">
        <v>367</v>
      </c>
      <c r="N17" s="128" t="s">
        <v>137</v>
      </c>
      <c r="O17" s="129" t="s">
        <v>56</v>
      </c>
      <c r="P17" s="231" t="s">
        <v>365</v>
      </c>
      <c r="Q17" s="127" t="s">
        <v>366</v>
      </c>
      <c r="R17" s="150" t="s">
        <v>367</v>
      </c>
      <c r="S17" s="128" t="s">
        <v>137</v>
      </c>
      <c r="T17" s="129" t="s">
        <v>56</v>
      </c>
      <c r="U17" s="231" t="s">
        <v>365</v>
      </c>
      <c r="V17" s="127" t="s">
        <v>366</v>
      </c>
      <c r="W17" s="150" t="s">
        <v>367</v>
      </c>
      <c r="X17" s="231" t="s">
        <v>365</v>
      </c>
      <c r="Y17" s="127" t="s">
        <v>366</v>
      </c>
      <c r="Z17" s="150" t="s">
        <v>367</v>
      </c>
      <c r="AA17" s="231" t="s">
        <v>365</v>
      </c>
      <c r="AB17" s="127" t="s">
        <v>366</v>
      </c>
      <c r="AC17" s="150" t="s">
        <v>367</v>
      </c>
      <c r="AD17" s="231" t="s">
        <v>365</v>
      </c>
      <c r="AE17" s="127" t="s">
        <v>372</v>
      </c>
      <c r="AF17" s="150" t="s">
        <v>373</v>
      </c>
      <c r="AG17" s="128" t="s">
        <v>137</v>
      </c>
      <c r="AH17" s="129" t="s">
        <v>56</v>
      </c>
      <c r="AI17" s="231" t="s">
        <v>365</v>
      </c>
      <c r="AJ17" s="127" t="s">
        <v>372</v>
      </c>
      <c r="AK17" s="150" t="s">
        <v>373</v>
      </c>
      <c r="AL17" s="128" t="s">
        <v>137</v>
      </c>
      <c r="AM17" s="129" t="s">
        <v>56</v>
      </c>
      <c r="AN17" s="231" t="s">
        <v>365</v>
      </c>
      <c r="AO17" s="127" t="s">
        <v>366</v>
      </c>
      <c r="AP17" s="150" t="s">
        <v>367</v>
      </c>
      <c r="AQ17" s="586" t="s">
        <v>137</v>
      </c>
      <c r="AR17" s="593" t="s">
        <v>56</v>
      </c>
      <c r="AS17" s="231" t="s">
        <v>365</v>
      </c>
      <c r="AT17" s="231" t="s">
        <v>365</v>
      </c>
      <c r="AU17" s="231" t="s">
        <v>365</v>
      </c>
      <c r="AV17" s="627" t="s">
        <v>365</v>
      </c>
    </row>
    <row r="18" spans="2:48" s="7" customFormat="1" ht="18" customHeight="1" thickBot="1" x14ac:dyDescent="0.25">
      <c r="B18" s="691"/>
      <c r="C18" s="692"/>
      <c r="D18" s="693"/>
      <c r="E18" s="695"/>
      <c r="F18" s="192">
        <v>1</v>
      </c>
      <c r="G18" s="193">
        <v>2</v>
      </c>
      <c r="H18" s="193">
        <v>3</v>
      </c>
      <c r="I18" s="193">
        <v>4</v>
      </c>
      <c r="J18" s="194">
        <v>5</v>
      </c>
      <c r="K18" s="192">
        <v>6</v>
      </c>
      <c r="L18" s="193">
        <v>7</v>
      </c>
      <c r="M18" s="193">
        <v>8</v>
      </c>
      <c r="N18" s="193">
        <v>9</v>
      </c>
      <c r="O18" s="194">
        <v>10</v>
      </c>
      <c r="P18" s="192">
        <v>11</v>
      </c>
      <c r="Q18" s="193">
        <v>12</v>
      </c>
      <c r="R18" s="193">
        <v>13</v>
      </c>
      <c r="S18" s="193">
        <v>14</v>
      </c>
      <c r="T18" s="194">
        <v>15</v>
      </c>
      <c r="U18" s="189">
        <v>16</v>
      </c>
      <c r="V18" s="190">
        <v>17</v>
      </c>
      <c r="W18" s="191">
        <v>18</v>
      </c>
      <c r="X18" s="189">
        <v>19</v>
      </c>
      <c r="Y18" s="190">
        <v>20</v>
      </c>
      <c r="Z18" s="191">
        <v>21</v>
      </c>
      <c r="AA18" s="189">
        <v>22</v>
      </c>
      <c r="AB18" s="190">
        <v>23</v>
      </c>
      <c r="AC18" s="191">
        <v>24</v>
      </c>
      <c r="AD18" s="192">
        <v>25</v>
      </c>
      <c r="AE18" s="193">
        <v>26</v>
      </c>
      <c r="AF18" s="193">
        <v>27</v>
      </c>
      <c r="AG18" s="193">
        <v>28</v>
      </c>
      <c r="AH18" s="194">
        <v>29</v>
      </c>
      <c r="AI18" s="192">
        <v>30</v>
      </c>
      <c r="AJ18" s="193">
        <v>31</v>
      </c>
      <c r="AK18" s="193">
        <v>32</v>
      </c>
      <c r="AL18" s="193">
        <v>33</v>
      </c>
      <c r="AM18" s="194">
        <v>34</v>
      </c>
      <c r="AN18" s="231">
        <v>35</v>
      </c>
      <c r="AO18" s="233">
        <v>36</v>
      </c>
      <c r="AP18" s="233">
        <v>37</v>
      </c>
      <c r="AQ18" s="233">
        <v>38</v>
      </c>
      <c r="AR18" s="235">
        <v>39</v>
      </c>
      <c r="AS18" s="594">
        <v>40</v>
      </c>
      <c r="AT18" s="589">
        <v>41</v>
      </c>
      <c r="AU18" s="590">
        <v>42</v>
      </c>
      <c r="AV18" s="591">
        <v>43</v>
      </c>
    </row>
    <row r="19" spans="2:48" x14ac:dyDescent="0.2">
      <c r="B19" s="564" t="s">
        <v>1</v>
      </c>
      <c r="C19" s="23" t="s">
        <v>386</v>
      </c>
      <c r="D19" s="24"/>
      <c r="E19" s="565"/>
      <c r="F19" s="403"/>
      <c r="G19" s="404"/>
      <c r="H19" s="404"/>
      <c r="I19" s="405"/>
      <c r="J19" s="527"/>
      <c r="K19" s="403"/>
      <c r="L19" s="404"/>
      <c r="M19" s="404"/>
      <c r="N19" s="405"/>
      <c r="O19" s="527"/>
      <c r="P19" s="403"/>
      <c r="Q19" s="404"/>
      <c r="R19" s="404"/>
      <c r="S19" s="405"/>
      <c r="T19" s="527"/>
      <c r="U19" s="403"/>
      <c r="V19" s="405"/>
      <c r="W19" s="406"/>
      <c r="X19" s="403"/>
      <c r="Y19" s="405"/>
      <c r="Z19" s="406"/>
      <c r="AA19" s="403"/>
      <c r="AB19" s="405"/>
      <c r="AC19" s="406"/>
      <c r="AD19" s="403"/>
      <c r="AE19" s="404"/>
      <c r="AF19" s="404"/>
      <c r="AG19" s="405"/>
      <c r="AH19" s="527"/>
      <c r="AI19" s="403"/>
      <c r="AJ19" s="404"/>
      <c r="AK19" s="404"/>
      <c r="AL19" s="405"/>
      <c r="AM19" s="527"/>
      <c r="AN19" s="403"/>
      <c r="AO19" s="404"/>
      <c r="AP19" s="404"/>
      <c r="AQ19" s="405"/>
      <c r="AR19" s="407"/>
      <c r="AS19" s="450"/>
      <c r="AT19" s="390"/>
      <c r="AU19" s="389"/>
      <c r="AV19" s="385"/>
    </row>
    <row r="20" spans="2:48" x14ac:dyDescent="0.2">
      <c r="B20" s="566"/>
      <c r="C20" s="18">
        <v>1.1000000000000001</v>
      </c>
      <c r="D20" s="20" t="s">
        <v>69</v>
      </c>
      <c r="E20" s="567" t="s">
        <v>18</v>
      </c>
      <c r="F20" s="75"/>
      <c r="G20" s="76"/>
      <c r="H20" s="76"/>
      <c r="I20" s="77"/>
      <c r="J20" s="528"/>
      <c r="K20" s="75"/>
      <c r="L20" s="76"/>
      <c r="M20" s="76"/>
      <c r="N20" s="77"/>
      <c r="O20" s="528"/>
      <c r="P20" s="75"/>
      <c r="Q20" s="76"/>
      <c r="R20" s="76"/>
      <c r="S20" s="77"/>
      <c r="T20" s="528"/>
      <c r="U20" s="75"/>
      <c r="V20" s="58"/>
      <c r="W20" s="63"/>
      <c r="X20" s="75"/>
      <c r="Y20" s="58"/>
      <c r="Z20" s="63"/>
      <c r="AA20" s="75"/>
      <c r="AB20" s="58"/>
      <c r="AC20" s="63"/>
      <c r="AD20" s="75"/>
      <c r="AE20" s="106"/>
      <c r="AF20" s="106"/>
      <c r="AG20" s="240"/>
      <c r="AH20" s="241"/>
      <c r="AI20" s="75"/>
      <c r="AJ20" s="106"/>
      <c r="AK20" s="106"/>
      <c r="AL20" s="240"/>
      <c r="AM20" s="241"/>
      <c r="AN20" s="75"/>
      <c r="AO20" s="76"/>
      <c r="AP20" s="76"/>
      <c r="AQ20" s="77"/>
      <c r="AR20" s="137"/>
      <c r="AS20" s="66"/>
      <c r="AT20" s="59"/>
      <c r="AU20" s="60"/>
      <c r="AV20" s="262"/>
    </row>
    <row r="21" spans="2:48" x14ac:dyDescent="0.2">
      <c r="B21" s="566"/>
      <c r="C21" s="18">
        <v>1.2</v>
      </c>
      <c r="D21" s="20" t="s">
        <v>70</v>
      </c>
      <c r="E21" s="567" t="s">
        <v>19</v>
      </c>
      <c r="F21" s="75"/>
      <c r="G21" s="76"/>
      <c r="H21" s="76"/>
      <c r="I21" s="77"/>
      <c r="J21" s="528"/>
      <c r="K21" s="75"/>
      <c r="L21" s="76"/>
      <c r="M21" s="76"/>
      <c r="N21" s="77"/>
      <c r="O21" s="528"/>
      <c r="P21" s="75"/>
      <c r="Q21" s="76"/>
      <c r="R21" s="76"/>
      <c r="S21" s="77"/>
      <c r="T21" s="528"/>
      <c r="U21" s="75"/>
      <c r="V21" s="58"/>
      <c r="W21" s="63"/>
      <c r="X21" s="75"/>
      <c r="Y21" s="58"/>
      <c r="Z21" s="63"/>
      <c r="AA21" s="75"/>
      <c r="AB21" s="58"/>
      <c r="AC21" s="63"/>
      <c r="AD21" s="75"/>
      <c r="AE21" s="106"/>
      <c r="AF21" s="106"/>
      <c r="AG21" s="240"/>
      <c r="AH21" s="241"/>
      <c r="AI21" s="75"/>
      <c r="AJ21" s="106"/>
      <c r="AK21" s="106"/>
      <c r="AL21" s="240"/>
      <c r="AM21" s="241"/>
      <c r="AN21" s="75"/>
      <c r="AO21" s="76"/>
      <c r="AP21" s="76"/>
      <c r="AQ21" s="77"/>
      <c r="AR21" s="137"/>
      <c r="AS21" s="66"/>
      <c r="AT21" s="59"/>
      <c r="AU21" s="60"/>
      <c r="AV21" s="262"/>
    </row>
    <row r="22" spans="2:48" x14ac:dyDescent="0.2">
      <c r="B22" s="566"/>
      <c r="C22" s="18">
        <v>1.3</v>
      </c>
      <c r="D22" s="20" t="s">
        <v>136</v>
      </c>
      <c r="E22" s="567" t="s">
        <v>20</v>
      </c>
      <c r="F22" s="75"/>
      <c r="G22" s="76"/>
      <c r="H22" s="76"/>
      <c r="I22" s="77"/>
      <c r="J22" s="528"/>
      <c r="K22" s="75"/>
      <c r="L22" s="76"/>
      <c r="M22" s="76"/>
      <c r="N22" s="77"/>
      <c r="O22" s="528"/>
      <c r="P22" s="75"/>
      <c r="Q22" s="76"/>
      <c r="R22" s="76"/>
      <c r="S22" s="77"/>
      <c r="T22" s="528"/>
      <c r="U22" s="75"/>
      <c r="V22" s="58"/>
      <c r="W22" s="63"/>
      <c r="X22" s="75"/>
      <c r="Y22" s="58"/>
      <c r="Z22" s="63"/>
      <c r="AA22" s="75"/>
      <c r="AB22" s="58"/>
      <c r="AC22" s="63"/>
      <c r="AD22" s="75"/>
      <c r="AE22" s="106"/>
      <c r="AF22" s="106"/>
      <c r="AG22" s="240"/>
      <c r="AH22" s="241"/>
      <c r="AI22" s="75"/>
      <c r="AJ22" s="106"/>
      <c r="AK22" s="106"/>
      <c r="AL22" s="240"/>
      <c r="AM22" s="241"/>
      <c r="AN22" s="75"/>
      <c r="AO22" s="76"/>
      <c r="AP22" s="76"/>
      <c r="AQ22" s="77"/>
      <c r="AR22" s="137"/>
      <c r="AS22" s="66"/>
      <c r="AT22" s="59"/>
      <c r="AU22" s="60"/>
      <c r="AV22" s="262"/>
    </row>
    <row r="23" spans="2:48" x14ac:dyDescent="0.2">
      <c r="B23" s="566"/>
      <c r="C23" s="18">
        <v>1.4</v>
      </c>
      <c r="D23" s="20" t="s">
        <v>103</v>
      </c>
      <c r="E23" s="568"/>
      <c r="F23" s="395"/>
      <c r="G23" s="397"/>
      <c r="H23" s="397"/>
      <c r="I23" s="396"/>
      <c r="J23" s="529"/>
      <c r="K23" s="395"/>
      <c r="L23" s="397"/>
      <c r="M23" s="397"/>
      <c r="N23" s="396"/>
      <c r="O23" s="529"/>
      <c r="P23" s="395"/>
      <c r="Q23" s="397"/>
      <c r="R23" s="397"/>
      <c r="S23" s="396"/>
      <c r="T23" s="529"/>
      <c r="U23" s="395"/>
      <c r="V23" s="396"/>
      <c r="W23" s="402"/>
      <c r="X23" s="395"/>
      <c r="Y23" s="396"/>
      <c r="Z23" s="402"/>
      <c r="AA23" s="395"/>
      <c r="AB23" s="396"/>
      <c r="AC23" s="402"/>
      <c r="AD23" s="395"/>
      <c r="AE23" s="397"/>
      <c r="AF23" s="397"/>
      <c r="AG23" s="396"/>
      <c r="AH23" s="529"/>
      <c r="AI23" s="395"/>
      <c r="AJ23" s="397"/>
      <c r="AK23" s="397"/>
      <c r="AL23" s="396"/>
      <c r="AM23" s="529"/>
      <c r="AN23" s="395"/>
      <c r="AO23" s="397"/>
      <c r="AP23" s="397"/>
      <c r="AQ23" s="396"/>
      <c r="AR23" s="398"/>
      <c r="AS23" s="451"/>
      <c r="AT23" s="400"/>
      <c r="AU23" s="399"/>
      <c r="AV23" s="401"/>
    </row>
    <row r="24" spans="2:48" ht="25.5" x14ac:dyDescent="0.2">
      <c r="B24" s="566"/>
      <c r="C24" s="18"/>
      <c r="D24" s="19" t="s">
        <v>229</v>
      </c>
      <c r="E24" s="567" t="s">
        <v>87</v>
      </c>
      <c r="F24" s="75"/>
      <c r="G24" s="106"/>
      <c r="H24" s="106"/>
      <c r="I24" s="240"/>
      <c r="J24" s="241"/>
      <c r="K24" s="75"/>
      <c r="L24" s="106"/>
      <c r="M24" s="106"/>
      <c r="N24" s="240"/>
      <c r="O24" s="241"/>
      <c r="P24" s="75"/>
      <c r="Q24" s="106"/>
      <c r="R24" s="106"/>
      <c r="S24" s="240"/>
      <c r="T24" s="241"/>
      <c r="U24" s="75"/>
      <c r="V24" s="240"/>
      <c r="W24" s="138"/>
      <c r="X24" s="75"/>
      <c r="Y24" s="240"/>
      <c r="Z24" s="138"/>
      <c r="AA24" s="75"/>
      <c r="AB24" s="240"/>
      <c r="AC24" s="138"/>
      <c r="AD24" s="75"/>
      <c r="AE24" s="106"/>
      <c r="AF24" s="106"/>
      <c r="AG24" s="240"/>
      <c r="AH24" s="241"/>
      <c r="AI24" s="75"/>
      <c r="AJ24" s="106"/>
      <c r="AK24" s="106"/>
      <c r="AL24" s="240"/>
      <c r="AM24" s="241"/>
      <c r="AN24" s="75"/>
      <c r="AO24" s="106"/>
      <c r="AP24" s="106"/>
      <c r="AQ24" s="240"/>
      <c r="AR24" s="242"/>
      <c r="AS24" s="452"/>
      <c r="AT24" s="139"/>
      <c r="AU24" s="79"/>
      <c r="AV24" s="262"/>
    </row>
    <row r="25" spans="2:48" ht="25.5" x14ac:dyDescent="0.2">
      <c r="B25" s="566"/>
      <c r="C25" s="18"/>
      <c r="D25" s="19" t="s">
        <v>167</v>
      </c>
      <c r="E25" s="567"/>
      <c r="F25" s="263"/>
      <c r="G25" s="76"/>
      <c r="H25" s="76"/>
      <c r="I25" s="77"/>
      <c r="J25" s="528"/>
      <c r="K25" s="263"/>
      <c r="L25" s="76"/>
      <c r="M25" s="76"/>
      <c r="N25" s="77"/>
      <c r="O25" s="528"/>
      <c r="P25" s="263"/>
      <c r="Q25" s="76"/>
      <c r="R25" s="76"/>
      <c r="S25" s="77"/>
      <c r="T25" s="528"/>
      <c r="U25" s="263"/>
      <c r="V25" s="77"/>
      <c r="W25" s="78"/>
      <c r="X25" s="263"/>
      <c r="Y25" s="77"/>
      <c r="Z25" s="78"/>
      <c r="AA25" s="263"/>
      <c r="AB25" s="77"/>
      <c r="AC25" s="78"/>
      <c r="AD25" s="263"/>
      <c r="AE25" s="106"/>
      <c r="AF25" s="106"/>
      <c r="AG25" s="240"/>
      <c r="AH25" s="241"/>
      <c r="AI25" s="263"/>
      <c r="AJ25" s="106"/>
      <c r="AK25" s="106"/>
      <c r="AL25" s="240"/>
      <c r="AM25" s="241"/>
      <c r="AN25" s="263"/>
      <c r="AO25" s="76"/>
      <c r="AP25" s="76"/>
      <c r="AQ25" s="77"/>
      <c r="AR25" s="137"/>
      <c r="AS25" s="453"/>
      <c r="AT25" s="265"/>
      <c r="AU25" s="264"/>
      <c r="AV25" s="262"/>
    </row>
    <row r="26" spans="2:48" x14ac:dyDescent="0.2">
      <c r="B26" s="566"/>
      <c r="C26" s="18">
        <v>1.5</v>
      </c>
      <c r="D26" s="20" t="s">
        <v>143</v>
      </c>
      <c r="E26" s="567" t="s">
        <v>101</v>
      </c>
      <c r="F26" s="75"/>
      <c r="G26" s="77"/>
      <c r="H26" s="77"/>
      <c r="I26" s="77"/>
      <c r="J26" s="528"/>
      <c r="K26" s="75"/>
      <c r="L26" s="77"/>
      <c r="M26" s="77"/>
      <c r="N26" s="77"/>
      <c r="O26" s="528"/>
      <c r="P26" s="75"/>
      <c r="Q26" s="77"/>
      <c r="R26" s="77"/>
      <c r="S26" s="77"/>
      <c r="T26" s="528"/>
      <c r="U26" s="75"/>
      <c r="V26" s="77"/>
      <c r="W26" s="78"/>
      <c r="X26" s="75"/>
      <c r="Y26" s="77"/>
      <c r="Z26" s="78"/>
      <c r="AA26" s="75"/>
      <c r="AB26" s="77"/>
      <c r="AC26" s="78"/>
      <c r="AD26" s="75"/>
      <c r="AE26" s="106"/>
      <c r="AF26" s="106"/>
      <c r="AG26" s="240"/>
      <c r="AH26" s="241"/>
      <c r="AI26" s="75"/>
      <c r="AJ26" s="106"/>
      <c r="AK26" s="106"/>
      <c r="AL26" s="240"/>
      <c r="AM26" s="241"/>
      <c r="AN26" s="75"/>
      <c r="AO26" s="77"/>
      <c r="AP26" s="77"/>
      <c r="AQ26" s="77"/>
      <c r="AR26" s="137"/>
      <c r="AS26" s="66"/>
      <c r="AT26" s="59"/>
      <c r="AU26" s="60"/>
      <c r="AV26" s="262"/>
    </row>
    <row r="27" spans="2:48" x14ac:dyDescent="0.2">
      <c r="B27" s="566"/>
      <c r="C27" s="18">
        <v>1.6</v>
      </c>
      <c r="D27" s="20" t="s">
        <v>102</v>
      </c>
      <c r="E27" s="567" t="s">
        <v>88</v>
      </c>
      <c r="F27" s="75"/>
      <c r="G27" s="106"/>
      <c r="H27" s="106"/>
      <c r="I27" s="240"/>
      <c r="J27" s="241"/>
      <c r="K27" s="75"/>
      <c r="L27" s="106"/>
      <c r="M27" s="106"/>
      <c r="N27" s="240"/>
      <c r="O27" s="241"/>
      <c r="P27" s="75"/>
      <c r="Q27" s="106"/>
      <c r="R27" s="106"/>
      <c r="S27" s="240"/>
      <c r="T27" s="241"/>
      <c r="U27" s="75"/>
      <c r="V27" s="240"/>
      <c r="W27" s="138"/>
      <c r="X27" s="75"/>
      <c r="Y27" s="240"/>
      <c r="Z27" s="138"/>
      <c r="AA27" s="75"/>
      <c r="AB27" s="240"/>
      <c r="AC27" s="138"/>
      <c r="AD27" s="75"/>
      <c r="AE27" s="106"/>
      <c r="AF27" s="106"/>
      <c r="AG27" s="240"/>
      <c r="AH27" s="241"/>
      <c r="AI27" s="75"/>
      <c r="AJ27" s="106"/>
      <c r="AK27" s="106"/>
      <c r="AL27" s="240"/>
      <c r="AM27" s="241"/>
      <c r="AN27" s="75"/>
      <c r="AO27" s="106"/>
      <c r="AP27" s="106"/>
      <c r="AQ27" s="240"/>
      <c r="AR27" s="242"/>
      <c r="AS27" s="66"/>
      <c r="AT27" s="59"/>
      <c r="AU27" s="60"/>
      <c r="AV27" s="262"/>
    </row>
    <row r="28" spans="2:48" x14ac:dyDescent="0.2">
      <c r="B28" s="566"/>
      <c r="C28" s="18">
        <v>1.7</v>
      </c>
      <c r="D28" s="20" t="s">
        <v>71</v>
      </c>
      <c r="E28" s="567" t="s">
        <v>21</v>
      </c>
      <c r="F28" s="75"/>
      <c r="G28" s="76"/>
      <c r="H28" s="76"/>
      <c r="I28" s="77"/>
      <c r="J28" s="528"/>
      <c r="K28" s="75"/>
      <c r="L28" s="76"/>
      <c r="M28" s="76"/>
      <c r="N28" s="77"/>
      <c r="O28" s="528"/>
      <c r="P28" s="75"/>
      <c r="Q28" s="76"/>
      <c r="R28" s="76"/>
      <c r="S28" s="77"/>
      <c r="T28" s="528"/>
      <c r="U28" s="75"/>
      <c r="V28" s="58"/>
      <c r="W28" s="63"/>
      <c r="X28" s="75"/>
      <c r="Y28" s="58"/>
      <c r="Z28" s="63"/>
      <c r="AA28" s="75"/>
      <c r="AB28" s="58"/>
      <c r="AC28" s="63"/>
      <c r="AD28" s="75"/>
      <c r="AE28" s="106"/>
      <c r="AF28" s="106"/>
      <c r="AG28" s="240"/>
      <c r="AH28" s="241"/>
      <c r="AI28" s="75"/>
      <c r="AJ28" s="106"/>
      <c r="AK28" s="106"/>
      <c r="AL28" s="240"/>
      <c r="AM28" s="241"/>
      <c r="AN28" s="75"/>
      <c r="AO28" s="76"/>
      <c r="AP28" s="76"/>
      <c r="AQ28" s="77"/>
      <c r="AR28" s="137"/>
      <c r="AS28" s="66"/>
      <c r="AT28" s="59"/>
      <c r="AU28" s="60"/>
      <c r="AV28" s="262"/>
    </row>
    <row r="29" spans="2:48" x14ac:dyDescent="0.2">
      <c r="B29" s="566"/>
      <c r="C29" s="37">
        <v>1.8</v>
      </c>
      <c r="D29" s="20" t="s">
        <v>72</v>
      </c>
      <c r="E29" s="567" t="s">
        <v>22</v>
      </c>
      <c r="F29" s="75"/>
      <c r="G29" s="76"/>
      <c r="H29" s="76"/>
      <c r="I29" s="77"/>
      <c r="J29" s="528"/>
      <c r="K29" s="75"/>
      <c r="L29" s="76"/>
      <c r="M29" s="76"/>
      <c r="N29" s="77"/>
      <c r="O29" s="528"/>
      <c r="P29" s="75"/>
      <c r="Q29" s="76"/>
      <c r="R29" s="76"/>
      <c r="S29" s="77"/>
      <c r="T29" s="528"/>
      <c r="U29" s="75"/>
      <c r="V29" s="58"/>
      <c r="W29" s="63"/>
      <c r="X29" s="75"/>
      <c r="Y29" s="58"/>
      <c r="Z29" s="63"/>
      <c r="AA29" s="75"/>
      <c r="AB29" s="58"/>
      <c r="AC29" s="63"/>
      <c r="AD29" s="75"/>
      <c r="AE29" s="106"/>
      <c r="AF29" s="106"/>
      <c r="AG29" s="240"/>
      <c r="AH29" s="241"/>
      <c r="AI29" s="75"/>
      <c r="AJ29" s="106"/>
      <c r="AK29" s="106"/>
      <c r="AL29" s="240"/>
      <c r="AM29" s="241"/>
      <c r="AN29" s="75"/>
      <c r="AO29" s="76"/>
      <c r="AP29" s="76"/>
      <c r="AQ29" s="77"/>
      <c r="AR29" s="137"/>
      <c r="AS29" s="66"/>
      <c r="AT29" s="59"/>
      <c r="AU29" s="60"/>
      <c r="AV29" s="262"/>
    </row>
    <row r="30" spans="2:48" ht="25.5" x14ac:dyDescent="0.2">
      <c r="B30" s="566"/>
      <c r="C30" s="18">
        <v>1.9</v>
      </c>
      <c r="D30" s="19" t="s">
        <v>238</v>
      </c>
      <c r="E30" s="567"/>
      <c r="F30" s="75"/>
      <c r="G30" s="76"/>
      <c r="H30" s="76"/>
      <c r="I30" s="77"/>
      <c r="J30" s="528"/>
      <c r="K30" s="75"/>
      <c r="L30" s="76"/>
      <c r="M30" s="76"/>
      <c r="N30" s="77"/>
      <c r="O30" s="528"/>
      <c r="P30" s="75"/>
      <c r="Q30" s="76"/>
      <c r="R30" s="76"/>
      <c r="S30" s="77"/>
      <c r="T30" s="528"/>
      <c r="U30" s="75"/>
      <c r="V30" s="58"/>
      <c r="W30" s="63"/>
      <c r="X30" s="75"/>
      <c r="Y30" s="58"/>
      <c r="Z30" s="63"/>
      <c r="AA30" s="75"/>
      <c r="AB30" s="58"/>
      <c r="AC30" s="63"/>
      <c r="AD30" s="75"/>
      <c r="AE30" s="106"/>
      <c r="AF30" s="106"/>
      <c r="AG30" s="240"/>
      <c r="AH30" s="241"/>
      <c r="AI30" s="75"/>
      <c r="AJ30" s="106"/>
      <c r="AK30" s="106"/>
      <c r="AL30" s="240"/>
      <c r="AM30" s="241"/>
      <c r="AN30" s="75"/>
      <c r="AO30" s="76"/>
      <c r="AP30" s="76"/>
      <c r="AQ30" s="77"/>
      <c r="AR30" s="137"/>
      <c r="AS30" s="452"/>
      <c r="AT30" s="139"/>
      <c r="AU30" s="79"/>
      <c r="AV30" s="262"/>
    </row>
    <row r="31" spans="2:48" ht="27" customHeight="1" x14ac:dyDescent="0.2">
      <c r="B31" s="566"/>
      <c r="C31" s="93">
        <v>1.1000000000000001</v>
      </c>
      <c r="D31" s="19" t="s">
        <v>219</v>
      </c>
      <c r="E31" s="567"/>
      <c r="F31" s="75"/>
      <c r="G31" s="76"/>
      <c r="H31" s="76"/>
      <c r="I31" s="77"/>
      <c r="J31" s="528"/>
      <c r="K31" s="75"/>
      <c r="L31" s="76"/>
      <c r="M31" s="76"/>
      <c r="N31" s="77"/>
      <c r="O31" s="528"/>
      <c r="P31" s="75"/>
      <c r="Q31" s="76"/>
      <c r="R31" s="76"/>
      <c r="S31" s="77"/>
      <c r="T31" s="528"/>
      <c r="U31" s="75"/>
      <c r="V31" s="58"/>
      <c r="W31" s="63"/>
      <c r="X31" s="75"/>
      <c r="Y31" s="58"/>
      <c r="Z31" s="63"/>
      <c r="AA31" s="75"/>
      <c r="AB31" s="58"/>
      <c r="AC31" s="63"/>
      <c r="AD31" s="75"/>
      <c r="AE31" s="106"/>
      <c r="AF31" s="106"/>
      <c r="AG31" s="240"/>
      <c r="AH31" s="241"/>
      <c r="AI31" s="75"/>
      <c r="AJ31" s="106"/>
      <c r="AK31" s="106"/>
      <c r="AL31" s="240"/>
      <c r="AM31" s="241"/>
      <c r="AN31" s="75"/>
      <c r="AO31" s="76"/>
      <c r="AP31" s="76"/>
      <c r="AQ31" s="77"/>
      <c r="AR31" s="137"/>
      <c r="AS31" s="452"/>
      <c r="AT31" s="139"/>
      <c r="AU31" s="79"/>
      <c r="AV31" s="262"/>
    </row>
    <row r="32" spans="2:48" x14ac:dyDescent="0.2">
      <c r="B32" s="569"/>
      <c r="C32" s="376"/>
      <c r="D32" s="377"/>
      <c r="E32" s="570"/>
      <c r="F32" s="378"/>
      <c r="G32" s="379"/>
      <c r="H32" s="379"/>
      <c r="I32" s="380"/>
      <c r="J32" s="530"/>
      <c r="K32" s="378"/>
      <c r="L32" s="379"/>
      <c r="M32" s="379"/>
      <c r="N32" s="380"/>
      <c r="O32" s="530"/>
      <c r="P32" s="378"/>
      <c r="Q32" s="379"/>
      <c r="R32" s="379"/>
      <c r="S32" s="380"/>
      <c r="T32" s="530"/>
      <c r="U32" s="378"/>
      <c r="V32" s="380"/>
      <c r="W32" s="381"/>
      <c r="X32" s="378"/>
      <c r="Y32" s="380"/>
      <c r="Z32" s="381"/>
      <c r="AA32" s="378"/>
      <c r="AB32" s="380"/>
      <c r="AC32" s="381"/>
      <c r="AD32" s="378"/>
      <c r="AE32" s="379"/>
      <c r="AF32" s="379"/>
      <c r="AG32" s="380"/>
      <c r="AH32" s="530"/>
      <c r="AI32" s="378"/>
      <c r="AJ32" s="379"/>
      <c r="AK32" s="379"/>
      <c r="AL32" s="380"/>
      <c r="AM32" s="530"/>
      <c r="AN32" s="378"/>
      <c r="AO32" s="379"/>
      <c r="AP32" s="379"/>
      <c r="AQ32" s="380"/>
      <c r="AR32" s="382"/>
      <c r="AS32" s="433"/>
      <c r="AT32" s="384"/>
      <c r="AU32" s="383"/>
      <c r="AV32" s="385"/>
    </row>
    <row r="33" spans="2:48" x14ac:dyDescent="0.2">
      <c r="B33" s="566" t="s">
        <v>2</v>
      </c>
      <c r="C33" s="21" t="s">
        <v>387</v>
      </c>
      <c r="D33" s="22"/>
      <c r="E33" s="571"/>
      <c r="F33" s="386"/>
      <c r="G33" s="387"/>
      <c r="H33" s="387"/>
      <c r="I33" s="387"/>
      <c r="J33" s="531"/>
      <c r="K33" s="386"/>
      <c r="L33" s="387"/>
      <c r="M33" s="387"/>
      <c r="N33" s="387"/>
      <c r="O33" s="531"/>
      <c r="P33" s="386"/>
      <c r="Q33" s="387"/>
      <c r="R33" s="387"/>
      <c r="S33" s="387"/>
      <c r="T33" s="531"/>
      <c r="U33" s="386"/>
      <c r="V33" s="393"/>
      <c r="W33" s="387"/>
      <c r="X33" s="386"/>
      <c r="Y33" s="393"/>
      <c r="Z33" s="387"/>
      <c r="AA33" s="386"/>
      <c r="AB33" s="393"/>
      <c r="AC33" s="387"/>
      <c r="AD33" s="386"/>
      <c r="AE33" s="387"/>
      <c r="AF33" s="387"/>
      <c r="AG33" s="387"/>
      <c r="AH33" s="531"/>
      <c r="AI33" s="386"/>
      <c r="AJ33" s="387"/>
      <c r="AK33" s="387"/>
      <c r="AL33" s="387"/>
      <c r="AM33" s="531"/>
      <c r="AN33" s="386"/>
      <c r="AO33" s="387"/>
      <c r="AP33" s="387"/>
      <c r="AQ33" s="387"/>
      <c r="AR33" s="388"/>
      <c r="AS33" s="450"/>
      <c r="AT33" s="390"/>
      <c r="AU33" s="389"/>
      <c r="AV33" s="385"/>
    </row>
    <row r="34" spans="2:48" x14ac:dyDescent="0.2">
      <c r="B34" s="566"/>
      <c r="C34" s="18">
        <v>2.1</v>
      </c>
      <c r="D34" s="20" t="s">
        <v>162</v>
      </c>
      <c r="E34" s="105"/>
      <c r="F34" s="386"/>
      <c r="G34" s="387"/>
      <c r="H34" s="387"/>
      <c r="I34" s="387"/>
      <c r="J34" s="531"/>
      <c r="K34" s="386"/>
      <c r="L34" s="387"/>
      <c r="M34" s="387"/>
      <c r="N34" s="387"/>
      <c r="O34" s="531"/>
      <c r="P34" s="386"/>
      <c r="Q34" s="387"/>
      <c r="R34" s="387"/>
      <c r="S34" s="387"/>
      <c r="T34" s="531"/>
      <c r="U34" s="386"/>
      <c r="V34" s="387"/>
      <c r="W34" s="387"/>
      <c r="X34" s="386"/>
      <c r="Y34" s="393"/>
      <c r="Z34" s="387"/>
      <c r="AA34" s="386"/>
      <c r="AB34" s="393"/>
      <c r="AC34" s="387"/>
      <c r="AD34" s="386"/>
      <c r="AE34" s="387"/>
      <c r="AF34" s="387"/>
      <c r="AG34" s="387"/>
      <c r="AH34" s="531"/>
      <c r="AI34" s="386"/>
      <c r="AJ34" s="387"/>
      <c r="AK34" s="387"/>
      <c r="AL34" s="387"/>
      <c r="AM34" s="531"/>
      <c r="AN34" s="386"/>
      <c r="AO34" s="387"/>
      <c r="AP34" s="387"/>
      <c r="AQ34" s="387"/>
      <c r="AR34" s="388"/>
      <c r="AS34" s="419"/>
      <c r="AT34" s="392"/>
      <c r="AU34" s="391"/>
      <c r="AV34" s="385"/>
    </row>
    <row r="35" spans="2:48" x14ac:dyDescent="0.2">
      <c r="B35" s="566"/>
      <c r="C35" s="18"/>
      <c r="D35" s="20" t="s">
        <v>233</v>
      </c>
      <c r="E35" s="105" t="s">
        <v>99</v>
      </c>
      <c r="F35" s="75"/>
      <c r="G35" s="106"/>
      <c r="H35" s="106"/>
      <c r="I35" s="106"/>
      <c r="J35" s="532"/>
      <c r="K35" s="75"/>
      <c r="L35" s="106"/>
      <c r="M35" s="106"/>
      <c r="N35" s="106"/>
      <c r="O35" s="532"/>
      <c r="P35" s="75"/>
      <c r="Q35" s="106"/>
      <c r="R35" s="106"/>
      <c r="S35" s="106"/>
      <c r="T35" s="532"/>
      <c r="U35" s="75"/>
      <c r="V35" s="106"/>
      <c r="W35" s="106"/>
      <c r="X35" s="75"/>
      <c r="Y35" s="240"/>
      <c r="Z35" s="106"/>
      <c r="AA35" s="75"/>
      <c r="AB35" s="240"/>
      <c r="AC35" s="106"/>
      <c r="AD35" s="75"/>
      <c r="AE35" s="106"/>
      <c r="AF35" s="106"/>
      <c r="AG35" s="106"/>
      <c r="AH35" s="532"/>
      <c r="AI35" s="75"/>
      <c r="AJ35" s="106"/>
      <c r="AK35" s="106"/>
      <c r="AL35" s="106"/>
      <c r="AM35" s="532"/>
      <c r="AN35" s="75"/>
      <c r="AO35" s="106"/>
      <c r="AP35" s="106"/>
      <c r="AQ35" s="106"/>
      <c r="AR35" s="138"/>
      <c r="AS35" s="66"/>
      <c r="AT35" s="59"/>
      <c r="AU35" s="60"/>
      <c r="AV35" s="262"/>
    </row>
    <row r="36" spans="2:48" ht="28.5" customHeight="1" x14ac:dyDescent="0.2">
      <c r="B36" s="566"/>
      <c r="C36" s="18"/>
      <c r="D36" s="19" t="s">
        <v>220</v>
      </c>
      <c r="E36" s="105"/>
      <c r="F36" s="263"/>
      <c r="G36" s="76"/>
      <c r="H36" s="76"/>
      <c r="I36" s="76"/>
      <c r="J36" s="533"/>
      <c r="K36" s="263"/>
      <c r="L36" s="76"/>
      <c r="M36" s="76"/>
      <c r="N36" s="76"/>
      <c r="O36" s="533"/>
      <c r="P36" s="263"/>
      <c r="Q36" s="76"/>
      <c r="R36" s="76"/>
      <c r="S36" s="76"/>
      <c r="T36" s="533"/>
      <c r="U36" s="263"/>
      <c r="V36" s="77"/>
      <c r="W36" s="78"/>
      <c r="X36" s="263"/>
      <c r="Y36" s="77"/>
      <c r="Z36" s="78"/>
      <c r="AA36" s="263"/>
      <c r="AB36" s="77"/>
      <c r="AC36" s="78"/>
      <c r="AD36" s="263"/>
      <c r="AE36" s="106"/>
      <c r="AF36" s="106"/>
      <c r="AG36" s="106"/>
      <c r="AH36" s="532"/>
      <c r="AI36" s="263"/>
      <c r="AJ36" s="106"/>
      <c r="AK36" s="106"/>
      <c r="AL36" s="106"/>
      <c r="AM36" s="532"/>
      <c r="AN36" s="263"/>
      <c r="AO36" s="76"/>
      <c r="AP36" s="76"/>
      <c r="AQ36" s="76"/>
      <c r="AR36" s="78"/>
      <c r="AS36" s="454"/>
      <c r="AT36" s="267"/>
      <c r="AU36" s="266"/>
      <c r="AV36" s="262"/>
    </row>
    <row r="37" spans="2:48" s="7" customFormat="1" x14ac:dyDescent="0.2">
      <c r="B37" s="572"/>
      <c r="C37" s="18">
        <v>2.2000000000000002</v>
      </c>
      <c r="D37" s="20" t="s">
        <v>138</v>
      </c>
      <c r="E37" s="571"/>
      <c r="F37" s="386"/>
      <c r="G37" s="387"/>
      <c r="H37" s="387"/>
      <c r="I37" s="387"/>
      <c r="J37" s="531"/>
      <c r="K37" s="386"/>
      <c r="L37" s="387"/>
      <c r="M37" s="387"/>
      <c r="N37" s="387"/>
      <c r="O37" s="531"/>
      <c r="P37" s="386"/>
      <c r="Q37" s="387"/>
      <c r="R37" s="387"/>
      <c r="S37" s="387"/>
      <c r="T37" s="531"/>
      <c r="U37" s="386"/>
      <c r="V37" s="393"/>
      <c r="W37" s="387"/>
      <c r="X37" s="386"/>
      <c r="Y37" s="393"/>
      <c r="Z37" s="387"/>
      <c r="AA37" s="386"/>
      <c r="AB37" s="393"/>
      <c r="AC37" s="387"/>
      <c r="AD37" s="386"/>
      <c r="AE37" s="387"/>
      <c r="AF37" s="387"/>
      <c r="AG37" s="387"/>
      <c r="AH37" s="531"/>
      <c r="AI37" s="386"/>
      <c r="AJ37" s="387"/>
      <c r="AK37" s="387"/>
      <c r="AL37" s="387"/>
      <c r="AM37" s="531"/>
      <c r="AN37" s="386"/>
      <c r="AO37" s="387"/>
      <c r="AP37" s="387"/>
      <c r="AQ37" s="387"/>
      <c r="AR37" s="388"/>
      <c r="AS37" s="450"/>
      <c r="AT37" s="390"/>
      <c r="AU37" s="389"/>
      <c r="AV37" s="385"/>
    </row>
    <row r="38" spans="2:48" s="7" customFormat="1" ht="25.5" x14ac:dyDescent="0.2">
      <c r="B38" s="572"/>
      <c r="C38" s="18"/>
      <c r="D38" s="19" t="s">
        <v>213</v>
      </c>
      <c r="E38" s="105" t="s">
        <v>10</v>
      </c>
      <c r="F38" s="75"/>
      <c r="G38" s="106"/>
      <c r="H38" s="106"/>
      <c r="I38" s="240"/>
      <c r="J38" s="241"/>
      <c r="K38" s="75"/>
      <c r="L38" s="106"/>
      <c r="M38" s="106"/>
      <c r="N38" s="240"/>
      <c r="O38" s="241"/>
      <c r="P38" s="75"/>
      <c r="Q38" s="106"/>
      <c r="R38" s="106"/>
      <c r="S38" s="240"/>
      <c r="T38" s="241"/>
      <c r="U38" s="75"/>
      <c r="V38" s="240"/>
      <c r="W38" s="138"/>
      <c r="X38" s="75"/>
      <c r="Y38" s="240"/>
      <c r="Z38" s="138"/>
      <c r="AA38" s="75"/>
      <c r="AB38" s="240"/>
      <c r="AC38" s="138"/>
      <c r="AD38" s="75"/>
      <c r="AE38" s="106"/>
      <c r="AF38" s="106"/>
      <c r="AG38" s="240"/>
      <c r="AH38" s="241"/>
      <c r="AI38" s="75"/>
      <c r="AJ38" s="106"/>
      <c r="AK38" s="106"/>
      <c r="AL38" s="240"/>
      <c r="AM38" s="241"/>
      <c r="AN38" s="75"/>
      <c r="AO38" s="106"/>
      <c r="AP38" s="106"/>
      <c r="AQ38" s="240"/>
      <c r="AR38" s="242"/>
      <c r="AS38" s="66"/>
      <c r="AT38" s="59"/>
      <c r="AU38" s="60"/>
      <c r="AV38" s="262"/>
    </row>
    <row r="39" spans="2:48" s="7" customFormat="1" ht="25.5" x14ac:dyDescent="0.2">
      <c r="B39" s="572"/>
      <c r="C39" s="18"/>
      <c r="D39" s="19" t="s">
        <v>169</v>
      </c>
      <c r="E39" s="105"/>
      <c r="F39" s="263"/>
      <c r="G39" s="76"/>
      <c r="H39" s="76"/>
      <c r="I39" s="76"/>
      <c r="J39" s="533"/>
      <c r="K39" s="263"/>
      <c r="L39" s="76"/>
      <c r="M39" s="76"/>
      <c r="N39" s="76"/>
      <c r="O39" s="533"/>
      <c r="P39" s="263"/>
      <c r="Q39" s="76"/>
      <c r="R39" s="76"/>
      <c r="S39" s="76"/>
      <c r="T39" s="533"/>
      <c r="U39" s="263"/>
      <c r="V39" s="77"/>
      <c r="W39" s="78"/>
      <c r="X39" s="263"/>
      <c r="Y39" s="77"/>
      <c r="Z39" s="78"/>
      <c r="AA39" s="263"/>
      <c r="AB39" s="77"/>
      <c r="AC39" s="78"/>
      <c r="AD39" s="263"/>
      <c r="AE39" s="106"/>
      <c r="AF39" s="106"/>
      <c r="AG39" s="240"/>
      <c r="AH39" s="241"/>
      <c r="AI39" s="263"/>
      <c r="AJ39" s="106"/>
      <c r="AK39" s="106"/>
      <c r="AL39" s="240"/>
      <c r="AM39" s="241"/>
      <c r="AN39" s="263"/>
      <c r="AO39" s="76"/>
      <c r="AP39" s="76"/>
      <c r="AQ39" s="76"/>
      <c r="AR39" s="78"/>
      <c r="AS39" s="454"/>
      <c r="AT39" s="267"/>
      <c r="AU39" s="266"/>
      <c r="AV39" s="262"/>
    </row>
    <row r="40" spans="2:48" x14ac:dyDescent="0.2">
      <c r="B40" s="566"/>
      <c r="C40" s="18">
        <v>2.2999999999999998</v>
      </c>
      <c r="D40" s="20" t="s">
        <v>94</v>
      </c>
      <c r="E40" s="105" t="s">
        <v>97</v>
      </c>
      <c r="F40" s="75"/>
      <c r="G40" s="106"/>
      <c r="H40" s="106"/>
      <c r="I40" s="106"/>
      <c r="J40" s="532"/>
      <c r="K40" s="75"/>
      <c r="L40" s="106"/>
      <c r="M40" s="106"/>
      <c r="N40" s="106"/>
      <c r="O40" s="532"/>
      <c r="P40" s="75"/>
      <c r="Q40" s="106"/>
      <c r="R40" s="106"/>
      <c r="S40" s="106"/>
      <c r="T40" s="532"/>
      <c r="U40" s="75"/>
      <c r="V40" s="240"/>
      <c r="W40" s="106"/>
      <c r="X40" s="75"/>
      <c r="Y40" s="106"/>
      <c r="Z40" s="106"/>
      <c r="AA40" s="75"/>
      <c r="AB40" s="106"/>
      <c r="AC40" s="106"/>
      <c r="AD40" s="75"/>
      <c r="AE40" s="106"/>
      <c r="AF40" s="106"/>
      <c r="AG40" s="106"/>
      <c r="AH40" s="532"/>
      <c r="AI40" s="75"/>
      <c r="AJ40" s="106"/>
      <c r="AK40" s="106"/>
      <c r="AL40" s="106"/>
      <c r="AM40" s="532"/>
      <c r="AN40" s="75"/>
      <c r="AO40" s="106"/>
      <c r="AP40" s="106"/>
      <c r="AQ40" s="106"/>
      <c r="AR40" s="138"/>
      <c r="AS40" s="66"/>
      <c r="AT40" s="59"/>
      <c r="AU40" s="60"/>
      <c r="AV40" s="262"/>
    </row>
    <row r="41" spans="2:48" s="7" customFormat="1" x14ac:dyDescent="0.2">
      <c r="B41" s="572"/>
      <c r="C41" s="18">
        <v>2.4</v>
      </c>
      <c r="D41" s="20" t="s">
        <v>139</v>
      </c>
      <c r="E41" s="568"/>
      <c r="F41" s="386"/>
      <c r="G41" s="387"/>
      <c r="H41" s="387"/>
      <c r="I41" s="387"/>
      <c r="J41" s="531"/>
      <c r="K41" s="386"/>
      <c r="L41" s="387"/>
      <c r="M41" s="387"/>
      <c r="N41" s="387"/>
      <c r="O41" s="531"/>
      <c r="P41" s="386"/>
      <c r="Q41" s="387"/>
      <c r="R41" s="387"/>
      <c r="S41" s="387"/>
      <c r="T41" s="531"/>
      <c r="U41" s="386"/>
      <c r="V41" s="393"/>
      <c r="W41" s="387"/>
      <c r="X41" s="386"/>
      <c r="Y41" s="387"/>
      <c r="Z41" s="387"/>
      <c r="AA41" s="386"/>
      <c r="AB41" s="387"/>
      <c r="AC41" s="387"/>
      <c r="AD41" s="386"/>
      <c r="AE41" s="387"/>
      <c r="AF41" s="387"/>
      <c r="AG41" s="387"/>
      <c r="AH41" s="531"/>
      <c r="AI41" s="386"/>
      <c r="AJ41" s="387"/>
      <c r="AK41" s="387"/>
      <c r="AL41" s="387"/>
      <c r="AM41" s="531"/>
      <c r="AN41" s="386"/>
      <c r="AO41" s="387"/>
      <c r="AP41" s="387"/>
      <c r="AQ41" s="387"/>
      <c r="AR41" s="388"/>
      <c r="AS41" s="419"/>
      <c r="AT41" s="392"/>
      <c r="AU41" s="391"/>
      <c r="AV41" s="385"/>
    </row>
    <row r="42" spans="2:48" s="7" customFormat="1" ht="25.5" x14ac:dyDescent="0.2">
      <c r="B42" s="572"/>
      <c r="C42" s="18"/>
      <c r="D42" s="19" t="s">
        <v>214</v>
      </c>
      <c r="E42" s="105" t="s">
        <v>11</v>
      </c>
      <c r="F42" s="75"/>
      <c r="G42" s="106"/>
      <c r="H42" s="106"/>
      <c r="I42" s="240"/>
      <c r="J42" s="241"/>
      <c r="K42" s="75"/>
      <c r="L42" s="106"/>
      <c r="M42" s="106"/>
      <c r="N42" s="240"/>
      <c r="O42" s="241"/>
      <c r="P42" s="75"/>
      <c r="Q42" s="106"/>
      <c r="R42" s="106"/>
      <c r="S42" s="240"/>
      <c r="T42" s="241"/>
      <c r="U42" s="75"/>
      <c r="V42" s="240"/>
      <c r="W42" s="138"/>
      <c r="X42" s="75"/>
      <c r="Y42" s="240"/>
      <c r="Z42" s="138"/>
      <c r="AA42" s="75"/>
      <c r="AB42" s="240"/>
      <c r="AC42" s="138"/>
      <c r="AD42" s="75"/>
      <c r="AE42" s="106"/>
      <c r="AF42" s="106"/>
      <c r="AG42" s="240"/>
      <c r="AH42" s="241"/>
      <c r="AI42" s="75"/>
      <c r="AJ42" s="106"/>
      <c r="AK42" s="106"/>
      <c r="AL42" s="240"/>
      <c r="AM42" s="241"/>
      <c r="AN42" s="75"/>
      <c r="AO42" s="106"/>
      <c r="AP42" s="106"/>
      <c r="AQ42" s="240"/>
      <c r="AR42" s="242"/>
      <c r="AS42" s="66"/>
      <c r="AT42" s="59"/>
      <c r="AU42" s="60"/>
      <c r="AV42" s="262"/>
    </row>
    <row r="43" spans="2:48" s="7" customFormat="1" ht="25.5" x14ac:dyDescent="0.2">
      <c r="B43" s="572"/>
      <c r="C43" s="18"/>
      <c r="D43" s="19" t="s">
        <v>168</v>
      </c>
      <c r="E43" s="105"/>
      <c r="F43" s="263"/>
      <c r="G43" s="76"/>
      <c r="H43" s="76"/>
      <c r="I43" s="76"/>
      <c r="J43" s="533"/>
      <c r="K43" s="263"/>
      <c r="L43" s="76"/>
      <c r="M43" s="76"/>
      <c r="N43" s="76"/>
      <c r="O43" s="533"/>
      <c r="P43" s="263"/>
      <c r="Q43" s="76"/>
      <c r="R43" s="76"/>
      <c r="S43" s="76"/>
      <c r="T43" s="533"/>
      <c r="U43" s="263"/>
      <c r="V43" s="77"/>
      <c r="W43" s="78"/>
      <c r="X43" s="263"/>
      <c r="Y43" s="77"/>
      <c r="Z43" s="78"/>
      <c r="AA43" s="263"/>
      <c r="AB43" s="77"/>
      <c r="AC43" s="78"/>
      <c r="AD43" s="263"/>
      <c r="AE43" s="106"/>
      <c r="AF43" s="106"/>
      <c r="AG43" s="240"/>
      <c r="AH43" s="241"/>
      <c r="AI43" s="263"/>
      <c r="AJ43" s="106"/>
      <c r="AK43" s="106"/>
      <c r="AL43" s="240"/>
      <c r="AM43" s="241"/>
      <c r="AN43" s="263"/>
      <c r="AO43" s="76"/>
      <c r="AP43" s="76"/>
      <c r="AQ43" s="76"/>
      <c r="AR43" s="78"/>
      <c r="AS43" s="454"/>
      <c r="AT43" s="267"/>
      <c r="AU43" s="266"/>
      <c r="AV43" s="262"/>
    </row>
    <row r="44" spans="2:48" x14ac:dyDescent="0.2">
      <c r="B44" s="566"/>
      <c r="C44" s="18">
        <v>2.5</v>
      </c>
      <c r="D44" s="20" t="s">
        <v>95</v>
      </c>
      <c r="E44" s="105" t="s">
        <v>98</v>
      </c>
      <c r="F44" s="75"/>
      <c r="G44" s="106"/>
      <c r="H44" s="106"/>
      <c r="I44" s="106"/>
      <c r="J44" s="532"/>
      <c r="K44" s="75"/>
      <c r="L44" s="106"/>
      <c r="M44" s="106"/>
      <c r="N44" s="106"/>
      <c r="O44" s="532"/>
      <c r="P44" s="75"/>
      <c r="Q44" s="106"/>
      <c r="R44" s="106"/>
      <c r="S44" s="106"/>
      <c r="T44" s="532"/>
      <c r="U44" s="75"/>
      <c r="V44" s="106"/>
      <c r="W44" s="106"/>
      <c r="X44" s="75"/>
      <c r="Y44" s="240"/>
      <c r="Z44" s="106"/>
      <c r="AA44" s="75"/>
      <c r="AB44" s="240"/>
      <c r="AC44" s="106"/>
      <c r="AD44" s="75"/>
      <c r="AE44" s="106"/>
      <c r="AF44" s="106"/>
      <c r="AG44" s="106"/>
      <c r="AH44" s="532"/>
      <c r="AI44" s="75"/>
      <c r="AJ44" s="106"/>
      <c r="AK44" s="106"/>
      <c r="AL44" s="106"/>
      <c r="AM44" s="532"/>
      <c r="AN44" s="75"/>
      <c r="AO44" s="106"/>
      <c r="AP44" s="106"/>
      <c r="AQ44" s="106"/>
      <c r="AR44" s="138"/>
      <c r="AS44" s="66"/>
      <c r="AT44" s="59"/>
      <c r="AU44" s="60"/>
      <c r="AV44" s="262"/>
    </row>
    <row r="45" spans="2:48" s="7" customFormat="1" x14ac:dyDescent="0.2">
      <c r="B45" s="572"/>
      <c r="C45" s="18">
        <v>2.6</v>
      </c>
      <c r="D45" s="20" t="s">
        <v>140</v>
      </c>
      <c r="E45" s="568"/>
      <c r="F45" s="386"/>
      <c r="G45" s="387"/>
      <c r="H45" s="387"/>
      <c r="I45" s="387"/>
      <c r="J45" s="531"/>
      <c r="K45" s="386"/>
      <c r="L45" s="387"/>
      <c r="M45" s="387"/>
      <c r="N45" s="387"/>
      <c r="O45" s="531"/>
      <c r="P45" s="386"/>
      <c r="Q45" s="387"/>
      <c r="R45" s="387"/>
      <c r="S45" s="387"/>
      <c r="T45" s="531"/>
      <c r="U45" s="386"/>
      <c r="V45" s="387"/>
      <c r="W45" s="387"/>
      <c r="X45" s="386"/>
      <c r="Y45" s="393"/>
      <c r="Z45" s="387"/>
      <c r="AA45" s="386"/>
      <c r="AB45" s="393"/>
      <c r="AC45" s="387"/>
      <c r="AD45" s="386"/>
      <c r="AE45" s="387"/>
      <c r="AF45" s="387"/>
      <c r="AG45" s="387"/>
      <c r="AH45" s="531"/>
      <c r="AI45" s="386"/>
      <c r="AJ45" s="387"/>
      <c r="AK45" s="387"/>
      <c r="AL45" s="387"/>
      <c r="AM45" s="531"/>
      <c r="AN45" s="386"/>
      <c r="AO45" s="387"/>
      <c r="AP45" s="387"/>
      <c r="AQ45" s="387"/>
      <c r="AR45" s="388"/>
      <c r="AS45" s="419"/>
      <c r="AT45" s="392"/>
      <c r="AU45" s="391"/>
      <c r="AV45" s="385"/>
    </row>
    <row r="46" spans="2:48" s="7" customFormat="1" x14ac:dyDescent="0.2">
      <c r="B46" s="572"/>
      <c r="C46" s="18"/>
      <c r="D46" s="20" t="s">
        <v>178</v>
      </c>
      <c r="E46" s="105" t="s">
        <v>12</v>
      </c>
      <c r="F46" s="75"/>
      <c r="G46" s="106"/>
      <c r="H46" s="106"/>
      <c r="I46" s="106"/>
      <c r="J46" s="532"/>
      <c r="K46" s="75"/>
      <c r="L46" s="106"/>
      <c r="M46" s="106"/>
      <c r="N46" s="106"/>
      <c r="O46" s="532"/>
      <c r="P46" s="75"/>
      <c r="Q46" s="106"/>
      <c r="R46" s="106"/>
      <c r="S46" s="106"/>
      <c r="T46" s="532"/>
      <c r="U46" s="75"/>
      <c r="V46" s="106"/>
      <c r="W46" s="106"/>
      <c r="X46" s="75"/>
      <c r="Y46" s="240"/>
      <c r="Z46" s="106"/>
      <c r="AA46" s="75"/>
      <c r="AB46" s="240"/>
      <c r="AC46" s="106"/>
      <c r="AD46" s="75"/>
      <c r="AE46" s="106"/>
      <c r="AF46" s="106"/>
      <c r="AG46" s="106"/>
      <c r="AH46" s="532"/>
      <c r="AI46" s="75"/>
      <c r="AJ46" s="106"/>
      <c r="AK46" s="106"/>
      <c r="AL46" s="106"/>
      <c r="AM46" s="532"/>
      <c r="AN46" s="75"/>
      <c r="AO46" s="106"/>
      <c r="AP46" s="106"/>
      <c r="AQ46" s="106"/>
      <c r="AR46" s="138"/>
      <c r="AS46" s="66"/>
      <c r="AT46" s="59"/>
      <c r="AU46" s="60"/>
      <c r="AV46" s="262"/>
    </row>
    <row r="47" spans="2:48" s="7" customFormat="1" x14ac:dyDescent="0.2">
      <c r="B47" s="572"/>
      <c r="C47" s="18"/>
      <c r="D47" s="19" t="s">
        <v>179</v>
      </c>
      <c r="E47" s="105"/>
      <c r="F47" s="263"/>
      <c r="G47" s="76"/>
      <c r="H47" s="76"/>
      <c r="I47" s="76"/>
      <c r="J47" s="533"/>
      <c r="K47" s="263"/>
      <c r="L47" s="76"/>
      <c r="M47" s="76"/>
      <c r="N47" s="76"/>
      <c r="O47" s="533"/>
      <c r="P47" s="263"/>
      <c r="Q47" s="76"/>
      <c r="R47" s="76"/>
      <c r="S47" s="76"/>
      <c r="T47" s="533"/>
      <c r="U47" s="263"/>
      <c r="V47" s="77"/>
      <c r="W47" s="78"/>
      <c r="X47" s="263"/>
      <c r="Y47" s="77"/>
      <c r="Z47" s="78"/>
      <c r="AA47" s="263"/>
      <c r="AB47" s="77"/>
      <c r="AC47" s="78"/>
      <c r="AD47" s="263"/>
      <c r="AE47" s="106"/>
      <c r="AF47" s="106"/>
      <c r="AG47" s="106"/>
      <c r="AH47" s="532"/>
      <c r="AI47" s="263"/>
      <c r="AJ47" s="106"/>
      <c r="AK47" s="106"/>
      <c r="AL47" s="106"/>
      <c r="AM47" s="532"/>
      <c r="AN47" s="263"/>
      <c r="AO47" s="76"/>
      <c r="AP47" s="76"/>
      <c r="AQ47" s="76"/>
      <c r="AR47" s="78"/>
      <c r="AS47" s="454"/>
      <c r="AT47" s="267"/>
      <c r="AU47" s="266"/>
      <c r="AV47" s="262"/>
    </row>
    <row r="48" spans="2:48" x14ac:dyDescent="0.2">
      <c r="B48" s="566"/>
      <c r="C48" s="18">
        <v>2.7</v>
      </c>
      <c r="D48" s="20" t="s">
        <v>73</v>
      </c>
      <c r="E48" s="105" t="s">
        <v>13</v>
      </c>
      <c r="F48" s="75"/>
      <c r="G48" s="76"/>
      <c r="H48" s="76"/>
      <c r="I48" s="76"/>
      <c r="J48" s="533"/>
      <c r="K48" s="75"/>
      <c r="L48" s="76"/>
      <c r="M48" s="76"/>
      <c r="N48" s="76"/>
      <c r="O48" s="533"/>
      <c r="P48" s="75"/>
      <c r="Q48" s="76"/>
      <c r="R48" s="76"/>
      <c r="S48" s="76"/>
      <c r="T48" s="533"/>
      <c r="U48" s="75"/>
      <c r="V48" s="76"/>
      <c r="W48" s="76"/>
      <c r="X48" s="75"/>
      <c r="Y48" s="77"/>
      <c r="Z48" s="76"/>
      <c r="AA48" s="75"/>
      <c r="AB48" s="77"/>
      <c r="AC48" s="76"/>
      <c r="AD48" s="75"/>
      <c r="AE48" s="106"/>
      <c r="AF48" s="106"/>
      <c r="AG48" s="106"/>
      <c r="AH48" s="532"/>
      <c r="AI48" s="75"/>
      <c r="AJ48" s="106"/>
      <c r="AK48" s="106"/>
      <c r="AL48" s="106"/>
      <c r="AM48" s="532"/>
      <c r="AN48" s="75"/>
      <c r="AO48" s="76"/>
      <c r="AP48" s="76"/>
      <c r="AQ48" s="76"/>
      <c r="AR48" s="78"/>
      <c r="AS48" s="103"/>
      <c r="AT48" s="61"/>
      <c r="AU48" s="62"/>
      <c r="AV48" s="262"/>
    </row>
    <row r="49" spans="2:48" x14ac:dyDescent="0.2">
      <c r="B49" s="566"/>
      <c r="C49" s="18">
        <v>2.8</v>
      </c>
      <c r="D49" s="20" t="s">
        <v>103</v>
      </c>
      <c r="E49" s="571"/>
      <c r="F49" s="386"/>
      <c r="G49" s="387"/>
      <c r="H49" s="387"/>
      <c r="I49" s="387"/>
      <c r="J49" s="531"/>
      <c r="K49" s="386"/>
      <c r="L49" s="387"/>
      <c r="M49" s="387"/>
      <c r="N49" s="387"/>
      <c r="O49" s="531"/>
      <c r="P49" s="386"/>
      <c r="Q49" s="387"/>
      <c r="R49" s="387"/>
      <c r="S49" s="387"/>
      <c r="T49" s="531"/>
      <c r="U49" s="386"/>
      <c r="V49" s="387"/>
      <c r="W49" s="387"/>
      <c r="X49" s="386"/>
      <c r="Y49" s="387"/>
      <c r="Z49" s="387"/>
      <c r="AA49" s="386"/>
      <c r="AB49" s="387"/>
      <c r="AC49" s="387"/>
      <c r="AD49" s="386"/>
      <c r="AE49" s="387"/>
      <c r="AF49" s="387"/>
      <c r="AG49" s="387"/>
      <c r="AH49" s="531"/>
      <c r="AI49" s="386"/>
      <c r="AJ49" s="387"/>
      <c r="AK49" s="387"/>
      <c r="AL49" s="387"/>
      <c r="AM49" s="531"/>
      <c r="AN49" s="386"/>
      <c r="AO49" s="387"/>
      <c r="AP49" s="387"/>
      <c r="AQ49" s="387"/>
      <c r="AR49" s="388"/>
      <c r="AS49" s="450"/>
      <c r="AT49" s="390"/>
      <c r="AU49" s="389"/>
      <c r="AV49" s="385"/>
    </row>
    <row r="50" spans="2:48" ht="28.5" customHeight="1" x14ac:dyDescent="0.2">
      <c r="B50" s="566"/>
      <c r="C50" s="18"/>
      <c r="D50" s="19" t="s">
        <v>232</v>
      </c>
      <c r="E50" s="105" t="s">
        <v>64</v>
      </c>
      <c r="F50" s="75"/>
      <c r="G50" s="106"/>
      <c r="H50" s="106"/>
      <c r="I50" s="106"/>
      <c r="J50" s="532"/>
      <c r="K50" s="75"/>
      <c r="L50" s="106"/>
      <c r="M50" s="106"/>
      <c r="N50" s="106"/>
      <c r="O50" s="532"/>
      <c r="P50" s="75"/>
      <c r="Q50" s="106"/>
      <c r="R50" s="106"/>
      <c r="S50" s="106"/>
      <c r="T50" s="532"/>
      <c r="U50" s="75"/>
      <c r="V50" s="106"/>
      <c r="W50" s="106"/>
      <c r="X50" s="75"/>
      <c r="Y50" s="106"/>
      <c r="Z50" s="106"/>
      <c r="AA50" s="75"/>
      <c r="AB50" s="106"/>
      <c r="AC50" s="106"/>
      <c r="AD50" s="75"/>
      <c r="AE50" s="106"/>
      <c r="AF50" s="106"/>
      <c r="AG50" s="106"/>
      <c r="AH50" s="532"/>
      <c r="AI50" s="75"/>
      <c r="AJ50" s="106"/>
      <c r="AK50" s="106"/>
      <c r="AL50" s="106"/>
      <c r="AM50" s="532"/>
      <c r="AN50" s="75"/>
      <c r="AO50" s="106"/>
      <c r="AP50" s="106"/>
      <c r="AQ50" s="106"/>
      <c r="AR50" s="138"/>
      <c r="AS50" s="452"/>
      <c r="AT50" s="139"/>
      <c r="AU50" s="79"/>
      <c r="AV50" s="262"/>
    </row>
    <row r="51" spans="2:48" ht="27.95" customHeight="1" x14ac:dyDescent="0.2">
      <c r="B51" s="566"/>
      <c r="C51" s="18"/>
      <c r="D51" s="19" t="s">
        <v>170</v>
      </c>
      <c r="E51" s="105"/>
      <c r="F51" s="263"/>
      <c r="G51" s="76"/>
      <c r="H51" s="76"/>
      <c r="I51" s="76"/>
      <c r="J51" s="533"/>
      <c r="K51" s="263"/>
      <c r="L51" s="76"/>
      <c r="M51" s="76"/>
      <c r="N51" s="76"/>
      <c r="O51" s="533"/>
      <c r="P51" s="263"/>
      <c r="Q51" s="76"/>
      <c r="R51" s="76"/>
      <c r="S51" s="76"/>
      <c r="T51" s="533"/>
      <c r="U51" s="263"/>
      <c r="V51" s="76"/>
      <c r="W51" s="76"/>
      <c r="X51" s="263"/>
      <c r="Y51" s="76"/>
      <c r="Z51" s="76"/>
      <c r="AA51" s="263"/>
      <c r="AB51" s="76"/>
      <c r="AC51" s="76"/>
      <c r="AD51" s="263"/>
      <c r="AE51" s="106"/>
      <c r="AF51" s="106"/>
      <c r="AG51" s="106"/>
      <c r="AH51" s="532"/>
      <c r="AI51" s="263"/>
      <c r="AJ51" s="106"/>
      <c r="AK51" s="106"/>
      <c r="AL51" s="106"/>
      <c r="AM51" s="532"/>
      <c r="AN51" s="263"/>
      <c r="AO51" s="76"/>
      <c r="AP51" s="76"/>
      <c r="AQ51" s="76"/>
      <c r="AR51" s="78"/>
      <c r="AS51" s="453"/>
      <c r="AT51" s="265"/>
      <c r="AU51" s="264"/>
      <c r="AV51" s="262"/>
    </row>
    <row r="52" spans="2:48" x14ac:dyDescent="0.2">
      <c r="B52" s="566"/>
      <c r="C52" s="18">
        <v>2.9</v>
      </c>
      <c r="D52" s="20" t="s">
        <v>141</v>
      </c>
      <c r="E52" s="568"/>
      <c r="F52" s="386"/>
      <c r="G52" s="387"/>
      <c r="H52" s="387"/>
      <c r="I52" s="387"/>
      <c r="J52" s="531"/>
      <c r="K52" s="386"/>
      <c r="L52" s="387"/>
      <c r="M52" s="387"/>
      <c r="N52" s="387"/>
      <c r="O52" s="531"/>
      <c r="P52" s="386"/>
      <c r="Q52" s="387"/>
      <c r="R52" s="387"/>
      <c r="S52" s="387"/>
      <c r="T52" s="531"/>
      <c r="U52" s="386"/>
      <c r="V52" s="387"/>
      <c r="W52" s="387"/>
      <c r="X52" s="386"/>
      <c r="Y52" s="387"/>
      <c r="Z52" s="387"/>
      <c r="AA52" s="386"/>
      <c r="AB52" s="387"/>
      <c r="AC52" s="387"/>
      <c r="AD52" s="386"/>
      <c r="AE52" s="387"/>
      <c r="AF52" s="387"/>
      <c r="AG52" s="387"/>
      <c r="AH52" s="531"/>
      <c r="AI52" s="386"/>
      <c r="AJ52" s="387"/>
      <c r="AK52" s="387"/>
      <c r="AL52" s="387"/>
      <c r="AM52" s="531"/>
      <c r="AN52" s="386"/>
      <c r="AO52" s="387"/>
      <c r="AP52" s="387"/>
      <c r="AQ52" s="387"/>
      <c r="AR52" s="388"/>
      <c r="AS52" s="450"/>
      <c r="AT52" s="390"/>
      <c r="AU52" s="389"/>
      <c r="AV52" s="385"/>
    </row>
    <row r="53" spans="2:48" x14ac:dyDescent="0.2">
      <c r="B53" s="566"/>
      <c r="C53" s="18"/>
      <c r="D53" s="19" t="s">
        <v>215</v>
      </c>
      <c r="E53" s="105" t="s">
        <v>66</v>
      </c>
      <c r="F53" s="75"/>
      <c r="G53" s="106"/>
      <c r="H53" s="106"/>
      <c r="I53" s="106"/>
      <c r="J53" s="532"/>
      <c r="K53" s="75"/>
      <c r="L53" s="106"/>
      <c r="M53" s="106"/>
      <c r="N53" s="106"/>
      <c r="O53" s="532"/>
      <c r="P53" s="75"/>
      <c r="Q53" s="106"/>
      <c r="R53" s="106"/>
      <c r="S53" s="106"/>
      <c r="T53" s="532"/>
      <c r="U53" s="75"/>
      <c r="V53" s="106"/>
      <c r="W53" s="106"/>
      <c r="X53" s="75"/>
      <c r="Y53" s="106"/>
      <c r="Z53" s="106"/>
      <c r="AA53" s="75"/>
      <c r="AB53" s="106"/>
      <c r="AC53" s="106"/>
      <c r="AD53" s="75"/>
      <c r="AE53" s="106"/>
      <c r="AF53" s="106"/>
      <c r="AG53" s="106"/>
      <c r="AH53" s="532"/>
      <c r="AI53" s="75"/>
      <c r="AJ53" s="106"/>
      <c r="AK53" s="106"/>
      <c r="AL53" s="106"/>
      <c r="AM53" s="532"/>
      <c r="AN53" s="75"/>
      <c r="AO53" s="106"/>
      <c r="AP53" s="106"/>
      <c r="AQ53" s="106"/>
      <c r="AR53" s="138"/>
      <c r="AS53" s="452"/>
      <c r="AT53" s="139"/>
      <c r="AU53" s="79"/>
      <c r="AV53" s="262"/>
    </row>
    <row r="54" spans="2:48" s="7" customFormat="1" ht="25.5" x14ac:dyDescent="0.2">
      <c r="B54" s="572"/>
      <c r="C54" s="18"/>
      <c r="D54" s="19" t="s">
        <v>182</v>
      </c>
      <c r="E54" s="105"/>
      <c r="F54" s="263"/>
      <c r="G54" s="76"/>
      <c r="H54" s="76"/>
      <c r="I54" s="76"/>
      <c r="J54" s="533"/>
      <c r="K54" s="263"/>
      <c r="L54" s="76"/>
      <c r="M54" s="76"/>
      <c r="N54" s="76"/>
      <c r="O54" s="533"/>
      <c r="P54" s="263"/>
      <c r="Q54" s="76"/>
      <c r="R54" s="76"/>
      <c r="S54" s="76"/>
      <c r="T54" s="533"/>
      <c r="U54" s="263"/>
      <c r="V54" s="76"/>
      <c r="W54" s="76"/>
      <c r="X54" s="263"/>
      <c r="Y54" s="76"/>
      <c r="Z54" s="76"/>
      <c r="AA54" s="263"/>
      <c r="AB54" s="76"/>
      <c r="AC54" s="76"/>
      <c r="AD54" s="263"/>
      <c r="AE54" s="106"/>
      <c r="AF54" s="106"/>
      <c r="AG54" s="106"/>
      <c r="AH54" s="532"/>
      <c r="AI54" s="263"/>
      <c r="AJ54" s="106"/>
      <c r="AK54" s="106"/>
      <c r="AL54" s="106"/>
      <c r="AM54" s="532"/>
      <c r="AN54" s="263"/>
      <c r="AO54" s="76"/>
      <c r="AP54" s="76"/>
      <c r="AQ54" s="76"/>
      <c r="AR54" s="78"/>
      <c r="AS54" s="453"/>
      <c r="AT54" s="265"/>
      <c r="AU54" s="264"/>
      <c r="AV54" s="262"/>
    </row>
    <row r="55" spans="2:48" x14ac:dyDescent="0.2">
      <c r="B55" s="566"/>
      <c r="C55" s="37" t="s">
        <v>67</v>
      </c>
      <c r="D55" s="20" t="s">
        <v>102</v>
      </c>
      <c r="E55" s="105" t="s">
        <v>96</v>
      </c>
      <c r="F55" s="75"/>
      <c r="G55" s="240"/>
      <c r="H55" s="240"/>
      <c r="I55" s="240"/>
      <c r="J55" s="241"/>
      <c r="K55" s="75"/>
      <c r="L55" s="240"/>
      <c r="M55" s="240"/>
      <c r="N55" s="240"/>
      <c r="O55" s="241"/>
      <c r="P55" s="75"/>
      <c r="Q55" s="240"/>
      <c r="R55" s="240"/>
      <c r="S55" s="240"/>
      <c r="T55" s="241"/>
      <c r="U55" s="75"/>
      <c r="V55" s="240"/>
      <c r="W55" s="240"/>
      <c r="X55" s="75"/>
      <c r="Y55" s="240"/>
      <c r="Z55" s="240"/>
      <c r="AA55" s="75"/>
      <c r="AB55" s="240"/>
      <c r="AC55" s="240"/>
      <c r="AD55" s="75"/>
      <c r="AE55" s="240"/>
      <c r="AF55" s="240"/>
      <c r="AG55" s="240"/>
      <c r="AH55" s="241"/>
      <c r="AI55" s="75"/>
      <c r="AJ55" s="240"/>
      <c r="AK55" s="240"/>
      <c r="AL55" s="240"/>
      <c r="AM55" s="241"/>
      <c r="AN55" s="75"/>
      <c r="AO55" s="240"/>
      <c r="AP55" s="240"/>
      <c r="AQ55" s="240"/>
      <c r="AR55" s="242"/>
      <c r="AS55" s="452"/>
      <c r="AT55" s="139"/>
      <c r="AU55" s="79"/>
      <c r="AV55" s="262"/>
    </row>
    <row r="56" spans="2:48" x14ac:dyDescent="0.2">
      <c r="B56" s="566"/>
      <c r="C56" s="18">
        <v>2.11</v>
      </c>
      <c r="D56" s="20" t="s">
        <v>117</v>
      </c>
      <c r="E56" s="571"/>
      <c r="F56" s="386"/>
      <c r="G56" s="393"/>
      <c r="H56" s="393"/>
      <c r="I56" s="393"/>
      <c r="J56" s="534"/>
      <c r="K56" s="386"/>
      <c r="L56" s="393"/>
      <c r="M56" s="393"/>
      <c r="N56" s="393"/>
      <c r="O56" s="534"/>
      <c r="P56" s="386"/>
      <c r="Q56" s="393"/>
      <c r="R56" s="393"/>
      <c r="S56" s="393"/>
      <c r="T56" s="534"/>
      <c r="U56" s="386"/>
      <c r="V56" s="393"/>
      <c r="W56" s="393"/>
      <c r="X56" s="386"/>
      <c r="Y56" s="393"/>
      <c r="Z56" s="393"/>
      <c r="AA56" s="386"/>
      <c r="AB56" s="393"/>
      <c r="AC56" s="393"/>
      <c r="AD56" s="386"/>
      <c r="AE56" s="393"/>
      <c r="AF56" s="393"/>
      <c r="AG56" s="393"/>
      <c r="AH56" s="534"/>
      <c r="AI56" s="386"/>
      <c r="AJ56" s="393"/>
      <c r="AK56" s="393"/>
      <c r="AL56" s="393"/>
      <c r="AM56" s="534"/>
      <c r="AN56" s="386"/>
      <c r="AO56" s="393"/>
      <c r="AP56" s="393"/>
      <c r="AQ56" s="393"/>
      <c r="AR56" s="394"/>
      <c r="AS56" s="450"/>
      <c r="AT56" s="390"/>
      <c r="AU56" s="389"/>
      <c r="AV56" s="385"/>
    </row>
    <row r="57" spans="2:48" x14ac:dyDescent="0.2">
      <c r="B57" s="566"/>
      <c r="C57" s="18"/>
      <c r="D57" s="19" t="s">
        <v>221</v>
      </c>
      <c r="E57" s="105" t="s">
        <v>46</v>
      </c>
      <c r="F57" s="75"/>
      <c r="G57" s="77"/>
      <c r="H57" s="77"/>
      <c r="I57" s="77"/>
      <c r="J57" s="528"/>
      <c r="K57" s="75"/>
      <c r="L57" s="77"/>
      <c r="M57" s="77"/>
      <c r="N57" s="77"/>
      <c r="O57" s="528"/>
      <c r="P57" s="75"/>
      <c r="Q57" s="77"/>
      <c r="R57" s="77"/>
      <c r="S57" s="77"/>
      <c r="T57" s="528"/>
      <c r="U57" s="75"/>
      <c r="V57" s="77"/>
      <c r="W57" s="77"/>
      <c r="X57" s="75"/>
      <c r="Y57" s="77"/>
      <c r="Z57" s="77"/>
      <c r="AA57" s="75"/>
      <c r="AB57" s="77"/>
      <c r="AC57" s="77"/>
      <c r="AD57" s="75"/>
      <c r="AE57" s="240"/>
      <c r="AF57" s="240"/>
      <c r="AG57" s="240"/>
      <c r="AH57" s="241"/>
      <c r="AI57" s="75"/>
      <c r="AJ57" s="240"/>
      <c r="AK57" s="240"/>
      <c r="AL57" s="240"/>
      <c r="AM57" s="241"/>
      <c r="AN57" s="75"/>
      <c r="AO57" s="77"/>
      <c r="AP57" s="77"/>
      <c r="AQ57" s="77"/>
      <c r="AR57" s="137"/>
      <c r="AS57" s="452"/>
      <c r="AT57" s="139"/>
      <c r="AU57" s="79"/>
      <c r="AV57" s="262"/>
    </row>
    <row r="58" spans="2:48" x14ac:dyDescent="0.2">
      <c r="B58" s="566"/>
      <c r="C58" s="18"/>
      <c r="D58" s="20" t="s">
        <v>222</v>
      </c>
      <c r="E58" s="105" t="s">
        <v>47</v>
      </c>
      <c r="F58" s="75"/>
      <c r="G58" s="77"/>
      <c r="H58" s="77"/>
      <c r="I58" s="77"/>
      <c r="J58" s="528"/>
      <c r="K58" s="75"/>
      <c r="L58" s="77"/>
      <c r="M58" s="77"/>
      <c r="N58" s="77"/>
      <c r="O58" s="528"/>
      <c r="P58" s="75"/>
      <c r="Q58" s="77"/>
      <c r="R58" s="77"/>
      <c r="S58" s="77"/>
      <c r="T58" s="528"/>
      <c r="U58" s="75"/>
      <c r="V58" s="77"/>
      <c r="W58" s="77"/>
      <c r="X58" s="75"/>
      <c r="Y58" s="77"/>
      <c r="Z58" s="77"/>
      <c r="AA58" s="75"/>
      <c r="AB58" s="77"/>
      <c r="AC58" s="77"/>
      <c r="AD58" s="75"/>
      <c r="AE58" s="240"/>
      <c r="AF58" s="240"/>
      <c r="AG58" s="240"/>
      <c r="AH58" s="241"/>
      <c r="AI58" s="75"/>
      <c r="AJ58" s="240"/>
      <c r="AK58" s="240"/>
      <c r="AL58" s="240"/>
      <c r="AM58" s="241"/>
      <c r="AN58" s="75"/>
      <c r="AO58" s="77"/>
      <c r="AP58" s="77"/>
      <c r="AQ58" s="77"/>
      <c r="AR58" s="137"/>
      <c r="AS58" s="452"/>
      <c r="AT58" s="139"/>
      <c r="AU58" s="79"/>
      <c r="AV58" s="262"/>
    </row>
    <row r="59" spans="2:48" x14ac:dyDescent="0.2">
      <c r="B59" s="566"/>
      <c r="C59" s="18"/>
      <c r="D59" s="20" t="s">
        <v>223</v>
      </c>
      <c r="E59" s="105" t="s">
        <v>48</v>
      </c>
      <c r="F59" s="75"/>
      <c r="G59" s="240"/>
      <c r="H59" s="240"/>
      <c r="I59" s="240"/>
      <c r="J59" s="241"/>
      <c r="K59" s="75"/>
      <c r="L59" s="240"/>
      <c r="M59" s="240"/>
      <c r="N59" s="240"/>
      <c r="O59" s="241"/>
      <c r="P59" s="75"/>
      <c r="Q59" s="240"/>
      <c r="R59" s="240"/>
      <c r="S59" s="240"/>
      <c r="T59" s="241"/>
      <c r="U59" s="75"/>
      <c r="V59" s="240"/>
      <c r="W59" s="240"/>
      <c r="X59" s="75"/>
      <c r="Y59" s="240"/>
      <c r="Z59" s="240"/>
      <c r="AA59" s="75"/>
      <c r="AB59" s="240"/>
      <c r="AC59" s="240"/>
      <c r="AD59" s="75"/>
      <c r="AE59" s="240"/>
      <c r="AF59" s="240"/>
      <c r="AG59" s="240"/>
      <c r="AH59" s="241"/>
      <c r="AI59" s="75"/>
      <c r="AJ59" s="240"/>
      <c r="AK59" s="240"/>
      <c r="AL59" s="240"/>
      <c r="AM59" s="241"/>
      <c r="AN59" s="75"/>
      <c r="AO59" s="240"/>
      <c r="AP59" s="240"/>
      <c r="AQ59" s="240"/>
      <c r="AR59" s="242"/>
      <c r="AS59" s="452"/>
      <c r="AT59" s="139"/>
      <c r="AU59" s="79"/>
      <c r="AV59" s="262"/>
    </row>
    <row r="60" spans="2:48" x14ac:dyDescent="0.2">
      <c r="B60" s="566"/>
      <c r="C60" s="25">
        <v>2.12</v>
      </c>
      <c r="D60" s="20" t="s">
        <v>224</v>
      </c>
      <c r="E60" s="571"/>
      <c r="F60" s="395"/>
      <c r="G60" s="396"/>
      <c r="H60" s="396"/>
      <c r="I60" s="396"/>
      <c r="J60" s="529"/>
      <c r="K60" s="395"/>
      <c r="L60" s="396"/>
      <c r="M60" s="396"/>
      <c r="N60" s="396"/>
      <c r="O60" s="529"/>
      <c r="P60" s="395"/>
      <c r="Q60" s="396"/>
      <c r="R60" s="396"/>
      <c r="S60" s="396"/>
      <c r="T60" s="529"/>
      <c r="U60" s="395"/>
      <c r="V60" s="396"/>
      <c r="W60" s="396"/>
      <c r="X60" s="395"/>
      <c r="Y60" s="396"/>
      <c r="Z60" s="396"/>
      <c r="AA60" s="395"/>
      <c r="AB60" s="396"/>
      <c r="AC60" s="396"/>
      <c r="AD60" s="395"/>
      <c r="AE60" s="396"/>
      <c r="AF60" s="396"/>
      <c r="AG60" s="396"/>
      <c r="AH60" s="529"/>
      <c r="AI60" s="395"/>
      <c r="AJ60" s="396"/>
      <c r="AK60" s="396"/>
      <c r="AL60" s="396"/>
      <c r="AM60" s="529"/>
      <c r="AN60" s="395"/>
      <c r="AO60" s="396"/>
      <c r="AP60" s="396"/>
      <c r="AQ60" s="396"/>
      <c r="AR60" s="398"/>
      <c r="AS60" s="451"/>
      <c r="AT60" s="400"/>
      <c r="AU60" s="399"/>
      <c r="AV60" s="401"/>
    </row>
    <row r="61" spans="2:48" x14ac:dyDescent="0.2">
      <c r="B61" s="566"/>
      <c r="C61" s="18"/>
      <c r="D61" s="20" t="s">
        <v>225</v>
      </c>
      <c r="E61" s="105" t="s">
        <v>49</v>
      </c>
      <c r="F61" s="75"/>
      <c r="G61" s="76"/>
      <c r="H61" s="76"/>
      <c r="I61" s="76"/>
      <c r="J61" s="533"/>
      <c r="K61" s="75"/>
      <c r="L61" s="76"/>
      <c r="M61" s="76"/>
      <c r="N61" s="76"/>
      <c r="O61" s="533"/>
      <c r="P61" s="75"/>
      <c r="Q61" s="76"/>
      <c r="R61" s="76"/>
      <c r="S61" s="76"/>
      <c r="T61" s="533"/>
      <c r="U61" s="75"/>
      <c r="V61" s="76"/>
      <c r="W61" s="76"/>
      <c r="X61" s="75"/>
      <c r="Y61" s="76"/>
      <c r="Z61" s="76"/>
      <c r="AA61" s="75"/>
      <c r="AB61" s="76"/>
      <c r="AC61" s="76"/>
      <c r="AD61" s="75"/>
      <c r="AE61" s="240"/>
      <c r="AF61" s="240"/>
      <c r="AG61" s="240"/>
      <c r="AH61" s="241"/>
      <c r="AI61" s="75"/>
      <c r="AJ61" s="240"/>
      <c r="AK61" s="240"/>
      <c r="AL61" s="240"/>
      <c r="AM61" s="241"/>
      <c r="AN61" s="75"/>
      <c r="AO61" s="76"/>
      <c r="AP61" s="76"/>
      <c r="AQ61" s="76"/>
      <c r="AR61" s="78"/>
      <c r="AS61" s="452"/>
      <c r="AT61" s="139"/>
      <c r="AU61" s="79"/>
      <c r="AV61" s="262"/>
    </row>
    <row r="62" spans="2:48" x14ac:dyDescent="0.2">
      <c r="B62" s="566"/>
      <c r="C62" s="18"/>
      <c r="D62" s="20" t="s">
        <v>226</v>
      </c>
      <c r="E62" s="105" t="s">
        <v>50</v>
      </c>
      <c r="F62" s="75"/>
      <c r="G62" s="240"/>
      <c r="H62" s="240"/>
      <c r="I62" s="240"/>
      <c r="J62" s="241"/>
      <c r="K62" s="75"/>
      <c r="L62" s="240"/>
      <c r="M62" s="240"/>
      <c r="N62" s="240"/>
      <c r="O62" s="241"/>
      <c r="P62" s="75"/>
      <c r="Q62" s="240"/>
      <c r="R62" s="240"/>
      <c r="S62" s="240"/>
      <c r="T62" s="241"/>
      <c r="U62" s="75"/>
      <c r="V62" s="240"/>
      <c r="W62" s="240"/>
      <c r="X62" s="75"/>
      <c r="Y62" s="240"/>
      <c r="Z62" s="240"/>
      <c r="AA62" s="75"/>
      <c r="AB62" s="240"/>
      <c r="AC62" s="240"/>
      <c r="AD62" s="75"/>
      <c r="AE62" s="240"/>
      <c r="AF62" s="240"/>
      <c r="AG62" s="240"/>
      <c r="AH62" s="241"/>
      <c r="AI62" s="75"/>
      <c r="AJ62" s="240"/>
      <c r="AK62" s="240"/>
      <c r="AL62" s="240"/>
      <c r="AM62" s="241"/>
      <c r="AN62" s="75"/>
      <c r="AO62" s="240"/>
      <c r="AP62" s="240"/>
      <c r="AQ62" s="240"/>
      <c r="AR62" s="242"/>
      <c r="AS62" s="452"/>
      <c r="AT62" s="139"/>
      <c r="AU62" s="79"/>
      <c r="AV62" s="262"/>
    </row>
    <row r="63" spans="2:48" s="7" customFormat="1" x14ac:dyDescent="0.2">
      <c r="B63" s="572"/>
      <c r="C63" s="38">
        <v>2.13</v>
      </c>
      <c r="D63" s="20" t="s">
        <v>86</v>
      </c>
      <c r="E63" s="105"/>
      <c r="F63" s="75"/>
      <c r="G63" s="76"/>
      <c r="H63" s="76"/>
      <c r="I63" s="76"/>
      <c r="J63" s="533"/>
      <c r="K63" s="75"/>
      <c r="L63" s="76"/>
      <c r="M63" s="76"/>
      <c r="N63" s="76"/>
      <c r="O63" s="533"/>
      <c r="P63" s="75"/>
      <c r="Q63" s="76"/>
      <c r="R63" s="76"/>
      <c r="S63" s="76"/>
      <c r="T63" s="533"/>
      <c r="U63" s="75"/>
      <c r="V63" s="76"/>
      <c r="W63" s="76"/>
      <c r="X63" s="75"/>
      <c r="Y63" s="76"/>
      <c r="Z63" s="76"/>
      <c r="AA63" s="75"/>
      <c r="AB63" s="76"/>
      <c r="AC63" s="76"/>
      <c r="AD63" s="75"/>
      <c r="AE63" s="240"/>
      <c r="AF63" s="240"/>
      <c r="AG63" s="240"/>
      <c r="AH63" s="241"/>
      <c r="AI63" s="75"/>
      <c r="AJ63" s="240"/>
      <c r="AK63" s="240"/>
      <c r="AL63" s="240"/>
      <c r="AM63" s="241"/>
      <c r="AN63" s="75"/>
      <c r="AO63" s="76"/>
      <c r="AP63" s="76"/>
      <c r="AQ63" s="76"/>
      <c r="AR63" s="78"/>
      <c r="AS63" s="452"/>
      <c r="AT63" s="139"/>
      <c r="AU63" s="79"/>
      <c r="AV63" s="262"/>
    </row>
    <row r="64" spans="2:48" x14ac:dyDescent="0.2">
      <c r="B64" s="566"/>
      <c r="C64" s="25">
        <v>2.14</v>
      </c>
      <c r="D64" s="20" t="s">
        <v>72</v>
      </c>
      <c r="E64" s="105" t="s">
        <v>14</v>
      </c>
      <c r="F64" s="75"/>
      <c r="G64" s="76"/>
      <c r="H64" s="76"/>
      <c r="I64" s="76"/>
      <c r="J64" s="533"/>
      <c r="K64" s="75"/>
      <c r="L64" s="76"/>
      <c r="M64" s="76"/>
      <c r="N64" s="76"/>
      <c r="O64" s="533"/>
      <c r="P64" s="75"/>
      <c r="Q64" s="76"/>
      <c r="R64" s="76"/>
      <c r="S64" s="76"/>
      <c r="T64" s="533"/>
      <c r="U64" s="75"/>
      <c r="V64" s="76"/>
      <c r="W64" s="76"/>
      <c r="X64" s="75"/>
      <c r="Y64" s="76"/>
      <c r="Z64" s="76"/>
      <c r="AA64" s="75"/>
      <c r="AB64" s="76"/>
      <c r="AC64" s="76"/>
      <c r="AD64" s="75"/>
      <c r="AE64" s="240"/>
      <c r="AF64" s="240"/>
      <c r="AG64" s="240"/>
      <c r="AH64" s="241"/>
      <c r="AI64" s="75"/>
      <c r="AJ64" s="240"/>
      <c r="AK64" s="240"/>
      <c r="AL64" s="240"/>
      <c r="AM64" s="241"/>
      <c r="AN64" s="75"/>
      <c r="AO64" s="76"/>
      <c r="AP64" s="76"/>
      <c r="AQ64" s="76"/>
      <c r="AR64" s="78"/>
      <c r="AS64" s="452"/>
      <c r="AT64" s="139"/>
      <c r="AU64" s="79"/>
      <c r="AV64" s="262"/>
    </row>
    <row r="65" spans="2:48" s="7" customFormat="1" x14ac:dyDescent="0.2">
      <c r="B65" s="572"/>
      <c r="C65" s="25">
        <v>2.15</v>
      </c>
      <c r="D65" s="20" t="s">
        <v>142</v>
      </c>
      <c r="E65" s="105" t="s">
        <v>15</v>
      </c>
      <c r="F65" s="75"/>
      <c r="G65" s="76"/>
      <c r="H65" s="76"/>
      <c r="I65" s="76"/>
      <c r="J65" s="533"/>
      <c r="K65" s="75"/>
      <c r="L65" s="76"/>
      <c r="M65" s="76"/>
      <c r="N65" s="76"/>
      <c r="O65" s="533"/>
      <c r="P65" s="75"/>
      <c r="Q65" s="76"/>
      <c r="R65" s="76"/>
      <c r="S65" s="76"/>
      <c r="T65" s="533"/>
      <c r="U65" s="75"/>
      <c r="V65" s="76"/>
      <c r="W65" s="76"/>
      <c r="X65" s="75"/>
      <c r="Y65" s="76"/>
      <c r="Z65" s="76"/>
      <c r="AA65" s="75"/>
      <c r="AB65" s="76"/>
      <c r="AC65" s="76"/>
      <c r="AD65" s="75"/>
      <c r="AE65" s="240"/>
      <c r="AF65" s="240"/>
      <c r="AG65" s="240"/>
      <c r="AH65" s="241"/>
      <c r="AI65" s="75"/>
      <c r="AJ65" s="240"/>
      <c r="AK65" s="240"/>
      <c r="AL65" s="240"/>
      <c r="AM65" s="241"/>
      <c r="AN65" s="75"/>
      <c r="AO65" s="76"/>
      <c r="AP65" s="76"/>
      <c r="AQ65" s="76"/>
      <c r="AR65" s="78"/>
      <c r="AS65" s="452"/>
      <c r="AT65" s="139"/>
      <c r="AU65" s="79"/>
      <c r="AV65" s="262"/>
    </row>
    <row r="66" spans="2:48" s="7" customFormat="1" x14ac:dyDescent="0.2">
      <c r="B66" s="572"/>
      <c r="C66" s="25">
        <v>2.16</v>
      </c>
      <c r="D66" s="19" t="s">
        <v>180</v>
      </c>
      <c r="E66" s="105" t="s">
        <v>156</v>
      </c>
      <c r="F66" s="483"/>
      <c r="G66" s="484"/>
      <c r="H66" s="484"/>
      <c r="I66" s="484"/>
      <c r="J66" s="535"/>
      <c r="K66" s="483"/>
      <c r="L66" s="484"/>
      <c r="M66" s="484"/>
      <c r="N66" s="484"/>
      <c r="O66" s="535"/>
      <c r="P66" s="483"/>
      <c r="Q66" s="484"/>
      <c r="R66" s="484"/>
      <c r="S66" s="484"/>
      <c r="T66" s="535"/>
      <c r="U66" s="483"/>
      <c r="V66" s="484"/>
      <c r="W66" s="484"/>
      <c r="X66" s="483"/>
      <c r="Y66" s="484"/>
      <c r="Z66" s="484"/>
      <c r="AA66" s="483"/>
      <c r="AB66" s="484"/>
      <c r="AC66" s="484"/>
      <c r="AD66" s="483"/>
      <c r="AE66" s="485"/>
      <c r="AF66" s="485"/>
      <c r="AG66" s="485"/>
      <c r="AH66" s="537"/>
      <c r="AI66" s="483"/>
      <c r="AJ66" s="485"/>
      <c r="AK66" s="485"/>
      <c r="AL66" s="485"/>
      <c r="AM66" s="537"/>
      <c r="AN66" s="483"/>
      <c r="AO66" s="484"/>
      <c r="AP66" s="484"/>
      <c r="AQ66" s="484"/>
      <c r="AR66" s="486"/>
      <c r="AS66" s="487"/>
      <c r="AT66" s="488"/>
      <c r="AU66" s="489"/>
      <c r="AV66" s="490"/>
    </row>
    <row r="67" spans="2:48" x14ac:dyDescent="0.2">
      <c r="B67" s="566"/>
      <c r="C67" s="25">
        <v>2.17</v>
      </c>
      <c r="D67" s="19" t="s">
        <v>230</v>
      </c>
      <c r="E67" s="573" t="s">
        <v>39</v>
      </c>
      <c r="F67" s="491"/>
      <c r="G67" s="492"/>
      <c r="H67" s="492"/>
      <c r="I67" s="492"/>
      <c r="J67" s="471"/>
      <c r="K67" s="491"/>
      <c r="L67" s="492"/>
      <c r="M67" s="492"/>
      <c r="N67" s="492"/>
      <c r="O67" s="471"/>
      <c r="P67" s="491"/>
      <c r="Q67" s="492"/>
      <c r="R67" s="492"/>
      <c r="S67" s="492"/>
      <c r="T67" s="471"/>
      <c r="U67" s="491"/>
      <c r="V67" s="492"/>
      <c r="W67" s="492"/>
      <c r="X67" s="491"/>
      <c r="Y67" s="492"/>
      <c r="Z67" s="492"/>
      <c r="AA67" s="491"/>
      <c r="AB67" s="492"/>
      <c r="AC67" s="492"/>
      <c r="AD67" s="491"/>
      <c r="AE67" s="493"/>
      <c r="AF67" s="493"/>
      <c r="AG67" s="493"/>
      <c r="AH67" s="538"/>
      <c r="AI67" s="491"/>
      <c r="AJ67" s="493"/>
      <c r="AK67" s="493"/>
      <c r="AL67" s="493"/>
      <c r="AM67" s="538"/>
      <c r="AN67" s="491"/>
      <c r="AO67" s="492"/>
      <c r="AP67" s="492"/>
      <c r="AQ67" s="492"/>
      <c r="AR67" s="494"/>
      <c r="AS67" s="495"/>
      <c r="AT67" s="496"/>
      <c r="AU67" s="497"/>
      <c r="AV67" s="498"/>
    </row>
    <row r="68" spans="2:48" ht="25.5" customHeight="1" x14ac:dyDescent="0.2">
      <c r="B68" s="566"/>
      <c r="C68" s="25"/>
      <c r="D68" s="20" t="s">
        <v>227</v>
      </c>
      <c r="E68" s="573" t="s">
        <v>89</v>
      </c>
      <c r="F68" s="75"/>
      <c r="G68" s="77"/>
      <c r="H68" s="77"/>
      <c r="I68" s="77"/>
      <c r="J68" s="528"/>
      <c r="K68" s="75"/>
      <c r="L68" s="77"/>
      <c r="M68" s="77"/>
      <c r="N68" s="77"/>
      <c r="O68" s="528"/>
      <c r="P68" s="75"/>
      <c r="Q68" s="77"/>
      <c r="R68" s="77"/>
      <c r="S68" s="77"/>
      <c r="T68" s="528"/>
      <c r="U68" s="75"/>
      <c r="V68" s="77"/>
      <c r="W68" s="77"/>
      <c r="X68" s="75"/>
      <c r="Y68" s="77"/>
      <c r="Z68" s="77"/>
      <c r="AA68" s="75"/>
      <c r="AB68" s="77"/>
      <c r="AC68" s="77"/>
      <c r="AD68" s="75"/>
      <c r="AE68" s="240"/>
      <c r="AF68" s="240"/>
      <c r="AG68" s="240"/>
      <c r="AH68" s="241"/>
      <c r="AI68" s="75"/>
      <c r="AJ68" s="240"/>
      <c r="AK68" s="240"/>
      <c r="AL68" s="240"/>
      <c r="AM68" s="241"/>
      <c r="AN68" s="75"/>
      <c r="AO68" s="77"/>
      <c r="AP68" s="77"/>
      <c r="AQ68" s="77"/>
      <c r="AR68" s="137"/>
      <c r="AS68" s="452"/>
      <c r="AT68" s="139"/>
      <c r="AU68" s="79"/>
      <c r="AV68" s="80"/>
    </row>
    <row r="69" spans="2:48" ht="15" customHeight="1" x14ac:dyDescent="0.2">
      <c r="B69" s="566"/>
      <c r="C69" s="25"/>
      <c r="D69" s="20" t="s">
        <v>228</v>
      </c>
      <c r="E69" s="573" t="s">
        <v>40</v>
      </c>
      <c r="F69" s="75"/>
      <c r="G69" s="77"/>
      <c r="H69" s="77"/>
      <c r="I69" s="77"/>
      <c r="J69" s="528"/>
      <c r="K69" s="75"/>
      <c r="L69" s="77"/>
      <c r="M69" s="77"/>
      <c r="N69" s="77"/>
      <c r="O69" s="528"/>
      <c r="P69" s="75"/>
      <c r="Q69" s="77"/>
      <c r="R69" s="77"/>
      <c r="S69" s="77"/>
      <c r="T69" s="528"/>
      <c r="U69" s="75"/>
      <c r="V69" s="77"/>
      <c r="W69" s="77"/>
      <c r="X69" s="75"/>
      <c r="Y69" s="77"/>
      <c r="Z69" s="77"/>
      <c r="AA69" s="75"/>
      <c r="AB69" s="77"/>
      <c r="AC69" s="77"/>
      <c r="AD69" s="75"/>
      <c r="AE69" s="240"/>
      <c r="AF69" s="240"/>
      <c r="AG69" s="240"/>
      <c r="AH69" s="241"/>
      <c r="AI69" s="75"/>
      <c r="AJ69" s="240"/>
      <c r="AK69" s="240"/>
      <c r="AL69" s="240"/>
      <c r="AM69" s="241"/>
      <c r="AN69" s="75"/>
      <c r="AO69" s="77"/>
      <c r="AP69" s="77"/>
      <c r="AQ69" s="77"/>
      <c r="AR69" s="137"/>
      <c r="AS69" s="452"/>
      <c r="AT69" s="139"/>
      <c r="AU69" s="79"/>
      <c r="AV69" s="80"/>
    </row>
    <row r="70" spans="2:48" ht="13.5" thickBot="1" x14ac:dyDescent="0.25">
      <c r="B70" s="574"/>
      <c r="C70" s="338"/>
      <c r="D70" s="575"/>
      <c r="E70" s="576"/>
      <c r="F70" s="370"/>
      <c r="G70" s="371"/>
      <c r="H70" s="371"/>
      <c r="I70" s="371"/>
      <c r="J70" s="536"/>
      <c r="K70" s="370"/>
      <c r="L70" s="371"/>
      <c r="M70" s="371"/>
      <c r="N70" s="371"/>
      <c r="O70" s="536"/>
      <c r="P70" s="370"/>
      <c r="Q70" s="371"/>
      <c r="R70" s="371"/>
      <c r="S70" s="371"/>
      <c r="T70" s="536"/>
      <c r="U70" s="370"/>
      <c r="V70" s="371"/>
      <c r="W70" s="371"/>
      <c r="X70" s="370"/>
      <c r="Y70" s="371"/>
      <c r="Z70" s="371"/>
      <c r="AA70" s="370"/>
      <c r="AB70" s="371"/>
      <c r="AC70" s="371"/>
      <c r="AD70" s="370"/>
      <c r="AE70" s="371"/>
      <c r="AF70" s="371"/>
      <c r="AG70" s="371"/>
      <c r="AH70" s="536"/>
      <c r="AI70" s="370"/>
      <c r="AJ70" s="371"/>
      <c r="AK70" s="371"/>
      <c r="AL70" s="371"/>
      <c r="AM70" s="536"/>
      <c r="AN70" s="370"/>
      <c r="AO70" s="371"/>
      <c r="AP70" s="371"/>
      <c r="AQ70" s="371"/>
      <c r="AR70" s="372"/>
      <c r="AS70" s="455"/>
      <c r="AT70" s="374"/>
      <c r="AU70" s="373"/>
      <c r="AV70" s="375"/>
    </row>
    <row r="72" spans="2:48" x14ac:dyDescent="0.2">
      <c r="B72" s="159" t="s">
        <v>254</v>
      </c>
      <c r="C72" s="159"/>
      <c r="D72" s="159"/>
    </row>
    <row r="73" spans="2:48" ht="13.15" customHeight="1" x14ac:dyDescent="0.2">
      <c r="B73" s="159"/>
      <c r="C73" s="687" t="s">
        <v>255</v>
      </c>
      <c r="D73" s="687"/>
    </row>
    <row r="74" spans="2:48" x14ac:dyDescent="0.2">
      <c r="B74" s="159"/>
      <c r="C74" s="159" t="s">
        <v>345</v>
      </c>
      <c r="D74" s="6"/>
    </row>
    <row r="75" spans="2:48" ht="13.15" customHeight="1" x14ac:dyDescent="0.2">
      <c r="B75" s="159"/>
      <c r="C75" s="159" t="s">
        <v>256</v>
      </c>
      <c r="D75" s="6"/>
    </row>
    <row r="76" spans="2:48" ht="13.15" customHeight="1" x14ac:dyDescent="0.2">
      <c r="C76" s="687" t="s">
        <v>336</v>
      </c>
      <c r="D76" s="687"/>
    </row>
    <row r="77" spans="2:48" ht="13.15" customHeight="1" x14ac:dyDescent="0.2">
      <c r="C77" s="687"/>
      <c r="D77" s="687"/>
    </row>
  </sheetData>
  <dataConsolidate/>
  <mergeCells count="33">
    <mergeCell ref="C77:D77"/>
    <mergeCell ref="B17:D18"/>
    <mergeCell ref="E17:E18"/>
    <mergeCell ref="C73:D73"/>
    <mergeCell ref="C76:D76"/>
    <mergeCell ref="F6:G6"/>
    <mergeCell ref="F8:G8"/>
    <mergeCell ref="F12:G12"/>
    <mergeCell ref="F10:G10"/>
    <mergeCell ref="F15:T15"/>
    <mergeCell ref="I8:J8"/>
    <mergeCell ref="I10:J10"/>
    <mergeCell ref="I12:J12"/>
    <mergeCell ref="L8:M8"/>
    <mergeCell ref="L10:M10"/>
    <mergeCell ref="L12:M12"/>
    <mergeCell ref="L6:M6"/>
    <mergeCell ref="AV15:AV16"/>
    <mergeCell ref="F16:J16"/>
    <mergeCell ref="P16:T16"/>
    <mergeCell ref="U16:W16"/>
    <mergeCell ref="X16:Z16"/>
    <mergeCell ref="AA16:AC16"/>
    <mergeCell ref="U15:AC15"/>
    <mergeCell ref="AD15:AM15"/>
    <mergeCell ref="AD16:AH16"/>
    <mergeCell ref="AI16:AM16"/>
    <mergeCell ref="AS15:AS16"/>
    <mergeCell ref="AT15:AT16"/>
    <mergeCell ref="AU15:AU16"/>
    <mergeCell ref="AN16:AR16"/>
    <mergeCell ref="AN15:AR15"/>
    <mergeCell ref="K16:O16"/>
  </mergeCells>
  <conditionalFormatting sqref="AI55 U59:V59 P62 P59 P55 K55 K59 K62 AS61:AU64 F55 F59 F61:F64 AS55:AU55 AS50:AU50 U50:V50 F50 P50 AD50 AI50 X50:Y50 AA50:AB50 AS57:AU59 I20:K22 AS40:AU40 AS35:AU35 AI35 U35:V35 X35:Y35 AA35:AB35 AD35 F35 S28:V31 N28:P31 I28:K31 AS24:AU24 U24:V24 U26:V27 X26:Y31 AA26:AB31 AI20:AI22 N20:P22 F20:F22 AI44 X24:Y24 AA24:AB24 F24:F31 K24:K27 P24:P27 AI24:AI31 K48 P48 P44 K44 F44 F48 AI48 AS48:AU48 AS44:AU44 F40 K40 P40 AI40 V25:V26 V51 V36 U61:V62 Y25:Y26 Y51 Y36 AB25:AB26 AB51 AB36 G25:J26 G51:J51 G36:J36 Q25:T26 Q51:T51 Q36:T36 W24:W31 W50:W51 W35:W36 Z24:Z31 Z50:Z51 Z35:Z36 S20:AD22 U48:AD48 AC24:AD31 AC50:AC51 AC35:AC36 U44:AD44 W57:AD59 U40:AD40 U55:AD55 AI57:AI59 AS38:AU38 F38 P38 AI38 U38:AD38 AS42:AU42 F42 P42 AI42 U42:AD42 G39:J39 Q39:T39 V39:W39 Y39:Z39 AB39:AC39 G43:J43 Q43:T43 V43:W43 Y43:Z43 AB43:AC43 AS46:AU46 AI46 F46 U46:AD46 G47:J47 Q47:T47 V47:W47 Y47:Z47 AB47:AC47 G54:J54 Q54:T54 V54:W54 Y54:Z54 AB54:AC54 AS68:AV69 AS53:AU53 AS20:AU22 AS26:AU31 AJ54:AM54 W61:AD64 AI61:AI64 AI68:AI69 AI53:AM53 L25:O26 G61:T61 F57:V58 G63:V64 F53:K53 N53:AD53 F68:AD69 N54:O54 L53:M54 K50 L51:O51 K35 L36:O36 K38 L39:O39 K42 L43:O43 K46 L47:O47">
    <cfRule type="cellIs" dxfId="15" priority="77" stopIfTrue="1" operator="lessThan">
      <formula>0</formula>
    </cfRule>
  </conditionalFormatting>
  <conditionalFormatting sqref="AQ28:AR31 AQ20:AR22 AO25:AR26 AO51:AR51 AO36:AR36 AO63:AR64 AO68:AR69 AO61:AR61 AO57:AR58 AO39:AR39 AO43:AR43 AO47:AR47 AO53:AR54">
    <cfRule type="cellIs" dxfId="14" priority="5" stopIfTrue="1" operator="lessThan">
      <formula>0</formula>
    </cfRule>
  </conditionalFormatting>
  <conditionalFormatting sqref="AN55 AN61:AN64 AN50 AN35 AN20:AN22 AN24:AN31 AN44 AN48 AN40 AN57:AN59 AN53 AN68:AN69 AN38 AN42 AN46">
    <cfRule type="cellIs" dxfId="13" priority="3" stopIfTrue="1" operator="lessThan">
      <formula>0</formula>
    </cfRule>
  </conditionalFormatting>
  <conditionalFormatting sqref="AE53:AH54">
    <cfRule type="cellIs" dxfId="12" priority="1" stopIfTrue="1" operator="lessThan">
      <formula>0</formula>
    </cfRule>
  </conditionalFormatting>
  <pageMargins left="0" right="0" top="0.35" bottom="0.45" header="0.2" footer="0.2"/>
  <pageSetup paperSize="5" scale="46"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7030A0"/>
    <pageSetUpPr fitToPage="1"/>
  </sheetPr>
  <dimension ref="A1:M225"/>
  <sheetViews>
    <sheetView zoomScale="80" zoomScaleNormal="80" workbookViewId="0">
      <pane xSplit="2" ySplit="12" topLeftCell="C13" activePane="bottomRight" state="frozen"/>
      <selection pane="topRight" activeCell="C1" sqref="C1"/>
      <selection pane="bottomLeft" activeCell="A13" sqref="A13"/>
      <selection pane="bottomRight"/>
    </sheetView>
  </sheetViews>
  <sheetFormatPr defaultColWidth="9.28515625" defaultRowHeight="12.75" x14ac:dyDescent="0.2"/>
  <cols>
    <col min="1" max="1" width="1.7109375" style="7" customWidth="1"/>
    <col min="2" max="2" width="67" style="5" customWidth="1"/>
    <col min="3" max="3" width="9.28515625" style="5" customWidth="1"/>
    <col min="4" max="12" width="12.5703125" style="5" customWidth="1"/>
    <col min="13" max="255" width="9.28515625" style="5" customWidth="1"/>
    <col min="256" max="16384" width="9.28515625" style="5"/>
  </cols>
  <sheetData>
    <row r="1" spans="1:13" x14ac:dyDescent="0.2">
      <c r="B1" s="47" t="s">
        <v>0</v>
      </c>
      <c r="C1" s="47"/>
      <c r="D1" s="49"/>
      <c r="E1" s="49" t="s">
        <v>108</v>
      </c>
      <c r="F1" s="49"/>
      <c r="G1" s="49"/>
      <c r="H1" s="49" t="s">
        <v>118</v>
      </c>
      <c r="I1" s="47"/>
      <c r="J1" s="49"/>
      <c r="K1" s="50" t="s">
        <v>348</v>
      </c>
      <c r="L1" s="56"/>
    </row>
    <row r="2" spans="1:13" x14ac:dyDescent="0.2">
      <c r="B2" s="47" t="s">
        <v>405</v>
      </c>
      <c r="C2" s="47"/>
      <c r="D2" s="49"/>
      <c r="E2" s="742" t="str">
        <f>'Pt 1 Summary of Data'!FEDERAL_EIN&amp;""</f>
        <v/>
      </c>
      <c r="F2" s="742"/>
      <c r="G2" s="49"/>
      <c r="H2" s="742" t="str">
        <f>'Pt 1 Summary of Data'!DBA_MARKETING_NAME&amp;""</f>
        <v/>
      </c>
      <c r="I2" s="742"/>
      <c r="J2" s="49"/>
      <c r="K2" s="686" t="str">
        <f>'Pt 1 Summary of Data'!FIT_EXEMPT&amp;""</f>
        <v/>
      </c>
      <c r="L2" s="686"/>
    </row>
    <row r="3" spans="1:13" x14ac:dyDescent="0.2">
      <c r="B3" s="47" t="s">
        <v>251</v>
      </c>
      <c r="C3" s="47"/>
      <c r="D3" s="49"/>
      <c r="E3" s="49" t="s">
        <v>244</v>
      </c>
      <c r="F3" s="49"/>
      <c r="G3" s="49"/>
      <c r="H3" s="49" t="s">
        <v>133</v>
      </c>
      <c r="I3" s="49"/>
      <c r="J3" s="49"/>
      <c r="K3" s="50" t="s">
        <v>408</v>
      </c>
      <c r="L3" s="54"/>
    </row>
    <row r="4" spans="1:13" x14ac:dyDescent="0.2">
      <c r="B4" s="47"/>
      <c r="C4" s="47"/>
      <c r="D4" s="49"/>
      <c r="E4" s="742" t="str">
        <f>'Pt 1 Summary of Data'!AMBEST_NUMBER&amp; ""</f>
        <v/>
      </c>
      <c r="F4" s="742"/>
      <c r="G4" s="49"/>
      <c r="H4" s="742" t="str">
        <f>'Pt 1 Summary of Data'!ISSUER_ID&amp;""</f>
        <v/>
      </c>
      <c r="I4" s="742"/>
      <c r="J4" s="49"/>
      <c r="K4" s="646" t="str">
        <f>'Pt 1 Summary of Data'!MERGE_MARKETS_IND_SMALL_GRP&amp;""</f>
        <v/>
      </c>
      <c r="L4" s="646"/>
    </row>
    <row r="5" spans="1:13" s="8" customFormat="1" x14ac:dyDescent="0.2">
      <c r="A5" s="42"/>
      <c r="B5" s="53" t="s">
        <v>134</v>
      </c>
      <c r="C5" s="47"/>
      <c r="D5" s="54"/>
      <c r="E5" s="54" t="s">
        <v>52</v>
      </c>
      <c r="F5" s="54"/>
      <c r="G5" s="54"/>
      <c r="H5" s="50" t="s">
        <v>51</v>
      </c>
      <c r="I5" s="49"/>
      <c r="J5" s="54"/>
      <c r="K5" s="50" t="s">
        <v>111</v>
      </c>
      <c r="L5" s="54"/>
    </row>
    <row r="6" spans="1:13" s="8" customFormat="1" x14ac:dyDescent="0.2">
      <c r="A6" s="42"/>
      <c r="B6" s="583" t="str">
        <f>'Pt 1 Summary of Data'!GROUP_AFFILIATION&amp;""</f>
        <v/>
      </c>
      <c r="C6" s="47"/>
      <c r="D6" s="54"/>
      <c r="E6" s="686" t="str">
        <f>'Pt 1 Summary of Data'!NAIC_GROUP_CODE&amp; ""</f>
        <v/>
      </c>
      <c r="F6" s="686"/>
      <c r="G6" s="54"/>
      <c r="H6" s="738" t="str">
        <f>'Pt 1 Summary of Data'!BUSINESS_STATE&amp;""</f>
        <v/>
      </c>
      <c r="I6" s="738"/>
      <c r="J6" s="54"/>
      <c r="K6" s="686" t="str">
        <f>'Pt 1 Summary of Data'!NOT_FOR_PROFIT&amp;""</f>
        <v/>
      </c>
      <c r="L6" s="686"/>
    </row>
    <row r="7" spans="1:13" s="8" customFormat="1" x14ac:dyDescent="0.2">
      <c r="A7" s="42"/>
      <c r="B7" s="53" t="s">
        <v>93</v>
      </c>
      <c r="C7" s="47"/>
      <c r="D7" s="54"/>
      <c r="E7" s="54" t="s">
        <v>65</v>
      </c>
      <c r="F7" s="54"/>
      <c r="G7" s="54"/>
      <c r="H7" s="50" t="s">
        <v>107</v>
      </c>
      <c r="I7" s="54"/>
      <c r="J7" s="54"/>
      <c r="K7" s="55" t="s">
        <v>112</v>
      </c>
      <c r="L7" s="54"/>
    </row>
    <row r="8" spans="1:13" s="8" customFormat="1" x14ac:dyDescent="0.2">
      <c r="A8" s="42"/>
      <c r="B8" s="583" t="str">
        <f>'Pt 1 Summary of Data'!COMPANY_NAME&amp;""</f>
        <v/>
      </c>
      <c r="C8" s="47"/>
      <c r="D8" s="54"/>
      <c r="E8" s="686" t="str">
        <f>'Pt 1 Summary of Data'!NAIC_COMPANY_CODE&amp;""</f>
        <v/>
      </c>
      <c r="F8" s="686"/>
      <c r="G8" s="54"/>
      <c r="H8" s="738" t="str">
        <f>'Pt 1 Summary of Data'!DOMICILIARY_STATE&amp;""</f>
        <v/>
      </c>
      <c r="I8" s="738"/>
      <c r="J8" s="54"/>
      <c r="K8" s="737" t="str">
        <f>'Pt 1 Summary of Data'!REPORTING_YEAR&amp;""</f>
        <v>2013</v>
      </c>
      <c r="L8" s="737"/>
    </row>
    <row r="9" spans="1:13" s="6" customFormat="1" x14ac:dyDescent="0.2">
      <c r="A9" s="30"/>
      <c r="B9" s="69"/>
      <c r="C9" s="69"/>
      <c r="D9" s="50"/>
      <c r="E9" s="50"/>
      <c r="F9" s="50"/>
      <c r="G9" s="50"/>
      <c r="H9" s="50"/>
      <c r="I9" s="70"/>
      <c r="J9" s="50"/>
      <c r="K9" s="50"/>
      <c r="L9" s="50"/>
    </row>
    <row r="10" spans="1:13" s="2" customFormat="1" ht="13.5" thickBot="1" x14ac:dyDescent="0.25">
      <c r="A10" s="4"/>
    </row>
    <row r="11" spans="1:13" ht="13.5" thickBot="1" x14ac:dyDescent="0.25">
      <c r="B11" s="28" t="s">
        <v>81</v>
      </c>
      <c r="C11" s="581" t="s">
        <v>105</v>
      </c>
      <c r="D11" s="732" t="s">
        <v>55</v>
      </c>
      <c r="E11" s="733"/>
      <c r="F11" s="733"/>
      <c r="G11" s="733"/>
      <c r="H11" s="733"/>
      <c r="I11" s="733"/>
      <c r="J11" s="733"/>
      <c r="K11" s="733"/>
      <c r="L11" s="734"/>
      <c r="M11" s="13"/>
    </row>
    <row r="12" spans="1:13" s="14" customFormat="1" ht="13.5" thickBot="1" x14ac:dyDescent="0.25">
      <c r="A12" s="44"/>
      <c r="B12" s="15">
        <v>1</v>
      </c>
      <c r="C12" s="40">
        <v>2</v>
      </c>
      <c r="D12" s="743">
        <v>3</v>
      </c>
      <c r="E12" s="744"/>
      <c r="F12" s="744"/>
      <c r="G12" s="744"/>
      <c r="H12" s="744"/>
      <c r="I12" s="744"/>
      <c r="J12" s="744"/>
      <c r="K12" s="744"/>
      <c r="L12" s="745"/>
    </row>
    <row r="13" spans="1:13" x14ac:dyDescent="0.2">
      <c r="B13" s="29" t="s">
        <v>113</v>
      </c>
      <c r="C13" s="365"/>
      <c r="D13" s="746"/>
      <c r="E13" s="747"/>
      <c r="F13" s="747"/>
      <c r="G13" s="747"/>
      <c r="H13" s="747"/>
      <c r="I13" s="747"/>
      <c r="J13" s="747"/>
      <c r="K13" s="747"/>
      <c r="L13" s="748"/>
      <c r="M13" s="13"/>
    </row>
    <row r="14" spans="1:13" ht="35.25" customHeight="1" x14ac:dyDescent="0.2">
      <c r="B14" s="87"/>
      <c r="C14" s="306"/>
      <c r="D14" s="749"/>
      <c r="E14" s="750"/>
      <c r="F14" s="750"/>
      <c r="G14" s="750"/>
      <c r="H14" s="750"/>
      <c r="I14" s="750"/>
      <c r="J14" s="750"/>
      <c r="K14" s="750"/>
      <c r="L14" s="751"/>
      <c r="M14" s="13"/>
    </row>
    <row r="15" spans="1:13" ht="35.25" customHeight="1" x14ac:dyDescent="0.2">
      <c r="B15" s="87"/>
      <c r="C15" s="306"/>
      <c r="D15" s="720"/>
      <c r="E15" s="721"/>
      <c r="F15" s="721"/>
      <c r="G15" s="721"/>
      <c r="H15" s="721"/>
      <c r="I15" s="721"/>
      <c r="J15" s="721"/>
      <c r="K15" s="721"/>
      <c r="L15" s="722"/>
      <c r="M15" s="13"/>
    </row>
    <row r="16" spans="1:13" ht="35.25" customHeight="1" x14ac:dyDescent="0.2">
      <c r="B16" s="87"/>
      <c r="C16" s="306"/>
      <c r="D16" s="720"/>
      <c r="E16" s="721"/>
      <c r="F16" s="721"/>
      <c r="G16" s="721"/>
      <c r="H16" s="721"/>
      <c r="I16" s="721"/>
      <c r="J16" s="721"/>
      <c r="K16" s="721"/>
      <c r="L16" s="722"/>
      <c r="M16" s="13"/>
    </row>
    <row r="17" spans="2:13" ht="35.25" customHeight="1" x14ac:dyDescent="0.2">
      <c r="B17" s="87"/>
      <c r="C17" s="306"/>
      <c r="D17" s="720"/>
      <c r="E17" s="721"/>
      <c r="F17" s="721"/>
      <c r="G17" s="721"/>
      <c r="H17" s="721"/>
      <c r="I17" s="721"/>
      <c r="J17" s="721"/>
      <c r="K17" s="721"/>
      <c r="L17" s="722"/>
      <c r="M17" s="13"/>
    </row>
    <row r="18" spans="2:13" ht="35.25" customHeight="1" x14ac:dyDescent="0.2">
      <c r="B18" s="87"/>
      <c r="C18" s="306"/>
      <c r="D18" s="720"/>
      <c r="E18" s="721"/>
      <c r="F18" s="721"/>
      <c r="G18" s="721"/>
      <c r="H18" s="721"/>
      <c r="I18" s="721"/>
      <c r="J18" s="721"/>
      <c r="K18" s="721"/>
      <c r="L18" s="722"/>
      <c r="M18" s="13"/>
    </row>
    <row r="19" spans="2:13" ht="35.25" customHeight="1" x14ac:dyDescent="0.2">
      <c r="B19" s="87"/>
      <c r="C19" s="306"/>
      <c r="D19" s="720"/>
      <c r="E19" s="721"/>
      <c r="F19" s="721"/>
      <c r="G19" s="721"/>
      <c r="H19" s="721"/>
      <c r="I19" s="721"/>
      <c r="J19" s="721"/>
      <c r="K19" s="721"/>
      <c r="L19" s="722"/>
      <c r="M19" s="13"/>
    </row>
    <row r="20" spans="2:13" ht="35.25" customHeight="1" x14ac:dyDescent="0.2">
      <c r="B20" s="87"/>
      <c r="C20" s="306"/>
      <c r="D20" s="720"/>
      <c r="E20" s="721"/>
      <c r="F20" s="721"/>
      <c r="G20" s="721"/>
      <c r="H20" s="721"/>
      <c r="I20" s="721"/>
      <c r="J20" s="721"/>
      <c r="K20" s="721"/>
      <c r="L20" s="722"/>
      <c r="M20" s="13"/>
    </row>
    <row r="21" spans="2:13" ht="35.25" customHeight="1" x14ac:dyDescent="0.2">
      <c r="B21" s="89"/>
      <c r="C21" s="306"/>
      <c r="D21" s="720"/>
      <c r="E21" s="721"/>
      <c r="F21" s="721"/>
      <c r="G21" s="721"/>
      <c r="H21" s="721"/>
      <c r="I21" s="721"/>
      <c r="J21" s="721"/>
      <c r="K21" s="721"/>
      <c r="L21" s="722"/>
      <c r="M21" s="13"/>
    </row>
    <row r="22" spans="2:13" ht="35.25" customHeight="1" x14ac:dyDescent="0.2">
      <c r="B22" s="87"/>
      <c r="C22" s="306"/>
      <c r="D22" s="720"/>
      <c r="E22" s="721"/>
      <c r="F22" s="721"/>
      <c r="G22" s="721"/>
      <c r="H22" s="721"/>
      <c r="I22" s="721"/>
      <c r="J22" s="721"/>
      <c r="K22" s="721"/>
      <c r="L22" s="722"/>
      <c r="M22" s="13"/>
    </row>
    <row r="23" spans="2:13" ht="35.25" customHeight="1" x14ac:dyDescent="0.2">
      <c r="B23" s="87"/>
      <c r="C23" s="306"/>
      <c r="D23" s="720"/>
      <c r="E23" s="721"/>
      <c r="F23" s="721"/>
      <c r="G23" s="721"/>
      <c r="H23" s="721"/>
      <c r="I23" s="721"/>
      <c r="J23" s="721"/>
      <c r="K23" s="721"/>
      <c r="L23" s="722"/>
      <c r="M23" s="13"/>
    </row>
    <row r="24" spans="2:13" ht="35.25" customHeight="1" x14ac:dyDescent="0.2">
      <c r="B24" s="87"/>
      <c r="C24" s="306"/>
      <c r="D24" s="720"/>
      <c r="E24" s="721"/>
      <c r="F24" s="721"/>
      <c r="G24" s="721"/>
      <c r="H24" s="721"/>
      <c r="I24" s="721"/>
      <c r="J24" s="721"/>
      <c r="K24" s="721"/>
      <c r="L24" s="722"/>
      <c r="M24" s="13"/>
    </row>
    <row r="25" spans="2:13" ht="35.25" customHeight="1" x14ac:dyDescent="0.2">
      <c r="B25" s="87"/>
      <c r="C25" s="306"/>
      <c r="D25" s="720"/>
      <c r="E25" s="721"/>
      <c r="F25" s="721"/>
      <c r="G25" s="721"/>
      <c r="H25" s="721"/>
      <c r="I25" s="721"/>
      <c r="J25" s="721"/>
      <c r="K25" s="721"/>
      <c r="L25" s="722"/>
      <c r="M25" s="13"/>
    </row>
    <row r="26" spans="2:13" ht="35.25" customHeight="1" x14ac:dyDescent="0.2">
      <c r="B26" s="87"/>
      <c r="C26" s="306"/>
      <c r="D26" s="720"/>
      <c r="E26" s="721"/>
      <c r="F26" s="721"/>
      <c r="G26" s="721"/>
      <c r="H26" s="721"/>
      <c r="I26" s="721"/>
      <c r="J26" s="721"/>
      <c r="K26" s="721"/>
      <c r="L26" s="722"/>
      <c r="M26" s="13"/>
    </row>
    <row r="27" spans="2:13" ht="35.25" customHeight="1" x14ac:dyDescent="0.2">
      <c r="B27" s="87"/>
      <c r="C27" s="306"/>
      <c r="D27" s="720"/>
      <c r="E27" s="721"/>
      <c r="F27" s="721"/>
      <c r="G27" s="721"/>
      <c r="H27" s="721"/>
      <c r="I27" s="721"/>
      <c r="J27" s="721"/>
      <c r="K27" s="721"/>
      <c r="L27" s="722"/>
      <c r="M27" s="13"/>
    </row>
    <row r="28" spans="2:13" ht="35.25" customHeight="1" x14ac:dyDescent="0.2">
      <c r="B28" s="87"/>
      <c r="C28" s="306"/>
      <c r="D28" s="720"/>
      <c r="E28" s="721"/>
      <c r="F28" s="721"/>
      <c r="G28" s="721"/>
      <c r="H28" s="721"/>
      <c r="I28" s="721"/>
      <c r="J28" s="721"/>
      <c r="K28" s="721"/>
      <c r="L28" s="722"/>
      <c r="M28" s="13"/>
    </row>
    <row r="29" spans="2:13" ht="35.25" customHeight="1" x14ac:dyDescent="0.2">
      <c r="B29" s="87"/>
      <c r="C29" s="306"/>
      <c r="D29" s="720"/>
      <c r="E29" s="721"/>
      <c r="F29" s="721"/>
      <c r="G29" s="721"/>
      <c r="H29" s="721"/>
      <c r="I29" s="721"/>
      <c r="J29" s="721"/>
      <c r="K29" s="721"/>
      <c r="L29" s="722"/>
      <c r="M29" s="13"/>
    </row>
    <row r="30" spans="2:13" ht="35.25" customHeight="1" x14ac:dyDescent="0.2">
      <c r="B30" s="87"/>
      <c r="C30" s="306"/>
      <c r="D30" s="720"/>
      <c r="E30" s="721"/>
      <c r="F30" s="721"/>
      <c r="G30" s="721"/>
      <c r="H30" s="721"/>
      <c r="I30" s="721"/>
      <c r="J30" s="721"/>
      <c r="K30" s="721"/>
      <c r="L30" s="722"/>
      <c r="M30" s="13"/>
    </row>
    <row r="31" spans="2:13" ht="35.25" customHeight="1" x14ac:dyDescent="0.2">
      <c r="B31" s="87"/>
      <c r="C31" s="306"/>
      <c r="D31" s="720"/>
      <c r="E31" s="721"/>
      <c r="F31" s="721"/>
      <c r="G31" s="721"/>
      <c r="H31" s="721"/>
      <c r="I31" s="721"/>
      <c r="J31" s="721"/>
      <c r="K31" s="721"/>
      <c r="L31" s="722"/>
      <c r="M31" s="13"/>
    </row>
    <row r="32" spans="2:13" ht="35.25" customHeight="1" x14ac:dyDescent="0.2">
      <c r="B32" s="87"/>
      <c r="C32" s="306"/>
      <c r="D32" s="720"/>
      <c r="E32" s="721"/>
      <c r="F32" s="721"/>
      <c r="G32" s="721"/>
      <c r="H32" s="721"/>
      <c r="I32" s="721"/>
      <c r="J32" s="721"/>
      <c r="K32" s="721"/>
      <c r="L32" s="722"/>
      <c r="M32" s="13"/>
    </row>
    <row r="33" spans="2:13" ht="35.25" customHeight="1" thickBot="1" x14ac:dyDescent="0.25">
      <c r="B33" s="87"/>
      <c r="C33" s="306"/>
      <c r="D33" s="723"/>
      <c r="E33" s="724"/>
      <c r="F33" s="724"/>
      <c r="G33" s="724"/>
      <c r="H33" s="724"/>
      <c r="I33" s="724"/>
      <c r="J33" s="724"/>
      <c r="K33" s="724"/>
      <c r="L33" s="725"/>
      <c r="M33" s="13"/>
    </row>
    <row r="34" spans="2:13" x14ac:dyDescent="0.2">
      <c r="B34" s="29" t="s">
        <v>114</v>
      </c>
      <c r="C34" s="365"/>
      <c r="D34" s="739"/>
      <c r="E34" s="740"/>
      <c r="F34" s="740"/>
      <c r="G34" s="740"/>
      <c r="H34" s="740"/>
      <c r="I34" s="740"/>
      <c r="J34" s="740"/>
      <c r="K34" s="740"/>
      <c r="L34" s="741"/>
      <c r="M34" s="13"/>
    </row>
    <row r="35" spans="2:13" x14ac:dyDescent="0.2">
      <c r="B35" s="595" t="s">
        <v>146</v>
      </c>
      <c r="C35" s="366"/>
      <c r="D35" s="699"/>
      <c r="E35" s="700"/>
      <c r="F35" s="700"/>
      <c r="G35" s="700"/>
      <c r="H35" s="700"/>
      <c r="I35" s="700"/>
      <c r="J35" s="700"/>
      <c r="K35" s="700"/>
      <c r="L35" s="701"/>
      <c r="M35" s="13"/>
    </row>
    <row r="36" spans="2:13" ht="35.25" customHeight="1" x14ac:dyDescent="0.2">
      <c r="B36" s="87"/>
      <c r="C36" s="306"/>
      <c r="D36" s="720"/>
      <c r="E36" s="721"/>
      <c r="F36" s="721"/>
      <c r="G36" s="721"/>
      <c r="H36" s="721"/>
      <c r="I36" s="721"/>
      <c r="J36" s="721"/>
      <c r="K36" s="721"/>
      <c r="L36" s="722"/>
      <c r="M36" s="13"/>
    </row>
    <row r="37" spans="2:13" ht="35.25" customHeight="1" x14ac:dyDescent="0.2">
      <c r="B37" s="87"/>
      <c r="C37" s="306"/>
      <c r="D37" s="720"/>
      <c r="E37" s="721"/>
      <c r="F37" s="721"/>
      <c r="G37" s="721"/>
      <c r="H37" s="721"/>
      <c r="I37" s="721"/>
      <c r="J37" s="721"/>
      <c r="K37" s="721"/>
      <c r="L37" s="722"/>
      <c r="M37" s="13"/>
    </row>
    <row r="38" spans="2:13" ht="35.25" customHeight="1" x14ac:dyDescent="0.2">
      <c r="B38" s="87"/>
      <c r="C38" s="306"/>
      <c r="D38" s="720"/>
      <c r="E38" s="721"/>
      <c r="F38" s="721"/>
      <c r="G38" s="721"/>
      <c r="H38" s="721"/>
      <c r="I38" s="721"/>
      <c r="J38" s="721"/>
      <c r="K38" s="721"/>
      <c r="L38" s="722"/>
      <c r="M38" s="13"/>
    </row>
    <row r="39" spans="2:13" ht="35.25" customHeight="1" x14ac:dyDescent="0.2">
      <c r="B39" s="87"/>
      <c r="C39" s="307"/>
      <c r="D39" s="720"/>
      <c r="E39" s="721"/>
      <c r="F39" s="721"/>
      <c r="G39" s="721"/>
      <c r="H39" s="721"/>
      <c r="I39" s="721"/>
      <c r="J39" s="721"/>
      <c r="K39" s="721"/>
      <c r="L39" s="722"/>
      <c r="M39" s="13"/>
    </row>
    <row r="40" spans="2:13" ht="35.25" customHeight="1" x14ac:dyDescent="0.2">
      <c r="B40" s="88"/>
      <c r="C40" s="307"/>
      <c r="D40" s="720"/>
      <c r="E40" s="721"/>
      <c r="F40" s="721"/>
      <c r="G40" s="721"/>
      <c r="H40" s="721"/>
      <c r="I40" s="721"/>
      <c r="J40" s="721"/>
      <c r="K40" s="721"/>
      <c r="L40" s="722"/>
      <c r="M40" s="13"/>
    </row>
    <row r="41" spans="2:13" ht="35.25" customHeight="1" x14ac:dyDescent="0.2">
      <c r="B41" s="148"/>
      <c r="C41" s="311"/>
      <c r="D41" s="726"/>
      <c r="E41" s="727"/>
      <c r="F41" s="727"/>
      <c r="G41" s="727"/>
      <c r="H41" s="727"/>
      <c r="I41" s="727"/>
      <c r="J41" s="727"/>
      <c r="K41" s="727"/>
      <c r="L41" s="728"/>
      <c r="M41" s="13"/>
    </row>
    <row r="42" spans="2:13" x14ac:dyDescent="0.2">
      <c r="B42" s="596" t="s">
        <v>147</v>
      </c>
      <c r="C42" s="367"/>
      <c r="D42" s="699"/>
      <c r="E42" s="700"/>
      <c r="F42" s="700"/>
      <c r="G42" s="700"/>
      <c r="H42" s="700"/>
      <c r="I42" s="700"/>
      <c r="J42" s="700"/>
      <c r="K42" s="700"/>
      <c r="L42" s="701"/>
      <c r="M42" s="13"/>
    </row>
    <row r="43" spans="2:13" ht="35.25" customHeight="1" x14ac:dyDescent="0.2">
      <c r="B43" s="87"/>
      <c r="C43" s="306"/>
      <c r="D43" s="720"/>
      <c r="E43" s="721"/>
      <c r="F43" s="721"/>
      <c r="G43" s="721"/>
      <c r="H43" s="721"/>
      <c r="I43" s="721"/>
      <c r="J43" s="721"/>
      <c r="K43" s="721"/>
      <c r="L43" s="722"/>
      <c r="M43" s="13"/>
    </row>
    <row r="44" spans="2:13" ht="35.25" customHeight="1" x14ac:dyDescent="0.2">
      <c r="B44" s="87"/>
      <c r="C44" s="306"/>
      <c r="D44" s="720"/>
      <c r="E44" s="721"/>
      <c r="F44" s="721"/>
      <c r="G44" s="721"/>
      <c r="H44" s="721"/>
      <c r="I44" s="721"/>
      <c r="J44" s="721"/>
      <c r="K44" s="721"/>
      <c r="L44" s="722"/>
      <c r="M44" s="13"/>
    </row>
    <row r="45" spans="2:13" ht="35.25" customHeight="1" x14ac:dyDescent="0.2">
      <c r="B45" s="87"/>
      <c r="C45" s="306"/>
      <c r="D45" s="720"/>
      <c r="E45" s="721"/>
      <c r="F45" s="721"/>
      <c r="G45" s="721"/>
      <c r="H45" s="721"/>
      <c r="I45" s="721"/>
      <c r="J45" s="721"/>
      <c r="K45" s="721"/>
      <c r="L45" s="722"/>
      <c r="M45" s="13"/>
    </row>
    <row r="46" spans="2:13" ht="35.25" customHeight="1" x14ac:dyDescent="0.2">
      <c r="B46" s="87"/>
      <c r="C46" s="307"/>
      <c r="D46" s="720"/>
      <c r="E46" s="721"/>
      <c r="F46" s="721"/>
      <c r="G46" s="721"/>
      <c r="H46" s="721"/>
      <c r="I46" s="721"/>
      <c r="J46" s="721"/>
      <c r="K46" s="721"/>
      <c r="L46" s="722"/>
      <c r="M46" s="13"/>
    </row>
    <row r="47" spans="2:13" ht="35.25" customHeight="1" x14ac:dyDescent="0.2">
      <c r="B47" s="88"/>
      <c r="C47" s="307"/>
      <c r="D47" s="720"/>
      <c r="E47" s="721"/>
      <c r="F47" s="721"/>
      <c r="G47" s="721"/>
      <c r="H47" s="721"/>
      <c r="I47" s="721"/>
      <c r="J47" s="721"/>
      <c r="K47" s="721"/>
      <c r="L47" s="722"/>
      <c r="M47" s="13"/>
    </row>
    <row r="48" spans="2:13" ht="35.25" customHeight="1" x14ac:dyDescent="0.2">
      <c r="B48" s="148"/>
      <c r="C48" s="311"/>
      <c r="D48" s="726"/>
      <c r="E48" s="727"/>
      <c r="F48" s="727"/>
      <c r="G48" s="727"/>
      <c r="H48" s="727"/>
      <c r="I48" s="727"/>
      <c r="J48" s="727"/>
      <c r="K48" s="727"/>
      <c r="L48" s="728"/>
      <c r="M48" s="13"/>
    </row>
    <row r="49" spans="2:13" x14ac:dyDescent="0.2">
      <c r="B49" s="596" t="s">
        <v>239</v>
      </c>
      <c r="C49" s="367"/>
      <c r="D49" s="699"/>
      <c r="E49" s="700"/>
      <c r="F49" s="700"/>
      <c r="G49" s="700"/>
      <c r="H49" s="700"/>
      <c r="I49" s="700"/>
      <c r="J49" s="700"/>
      <c r="K49" s="700"/>
      <c r="L49" s="701"/>
      <c r="M49" s="13"/>
    </row>
    <row r="50" spans="2:13" ht="35.25" customHeight="1" x14ac:dyDescent="0.2">
      <c r="B50" s="87"/>
      <c r="C50" s="306"/>
      <c r="D50" s="720"/>
      <c r="E50" s="721"/>
      <c r="F50" s="721"/>
      <c r="G50" s="721"/>
      <c r="H50" s="721"/>
      <c r="I50" s="721"/>
      <c r="J50" s="721"/>
      <c r="K50" s="721"/>
      <c r="L50" s="722"/>
      <c r="M50" s="13"/>
    </row>
    <row r="51" spans="2:13" ht="35.25" customHeight="1" x14ac:dyDescent="0.2">
      <c r="B51" s="87"/>
      <c r="C51" s="306"/>
      <c r="D51" s="720"/>
      <c r="E51" s="721"/>
      <c r="F51" s="721"/>
      <c r="G51" s="721"/>
      <c r="H51" s="721"/>
      <c r="I51" s="721"/>
      <c r="J51" s="721"/>
      <c r="K51" s="721"/>
      <c r="L51" s="722"/>
      <c r="M51" s="13"/>
    </row>
    <row r="52" spans="2:13" ht="35.25" customHeight="1" x14ac:dyDescent="0.2">
      <c r="B52" s="87"/>
      <c r="C52" s="306"/>
      <c r="D52" s="720"/>
      <c r="E52" s="721"/>
      <c r="F52" s="721"/>
      <c r="G52" s="721"/>
      <c r="H52" s="721"/>
      <c r="I52" s="721"/>
      <c r="J52" s="721"/>
      <c r="K52" s="721"/>
      <c r="L52" s="722"/>
      <c r="M52" s="13"/>
    </row>
    <row r="53" spans="2:13" ht="35.25" customHeight="1" x14ac:dyDescent="0.2">
      <c r="B53" s="87"/>
      <c r="C53" s="307"/>
      <c r="D53" s="720"/>
      <c r="E53" s="721"/>
      <c r="F53" s="721"/>
      <c r="G53" s="721"/>
      <c r="H53" s="721"/>
      <c r="I53" s="721"/>
      <c r="J53" s="721"/>
      <c r="K53" s="721"/>
      <c r="L53" s="722"/>
      <c r="M53" s="13"/>
    </row>
    <row r="54" spans="2:13" ht="35.25" customHeight="1" x14ac:dyDescent="0.2">
      <c r="B54" s="88"/>
      <c r="C54" s="307"/>
      <c r="D54" s="720"/>
      <c r="E54" s="721"/>
      <c r="F54" s="721"/>
      <c r="G54" s="721"/>
      <c r="H54" s="721"/>
      <c r="I54" s="721"/>
      <c r="J54" s="721"/>
      <c r="K54" s="721"/>
      <c r="L54" s="722"/>
      <c r="M54" s="13"/>
    </row>
    <row r="55" spans="2:13" ht="35.25" customHeight="1" x14ac:dyDescent="0.2">
      <c r="B55" s="148"/>
      <c r="C55" s="311"/>
      <c r="D55" s="726"/>
      <c r="E55" s="727"/>
      <c r="F55" s="727"/>
      <c r="G55" s="727"/>
      <c r="H55" s="727"/>
      <c r="I55" s="727"/>
      <c r="J55" s="727"/>
      <c r="K55" s="727"/>
      <c r="L55" s="728"/>
      <c r="M55" s="13"/>
    </row>
    <row r="56" spans="2:13" x14ac:dyDescent="0.2">
      <c r="B56" s="596" t="s">
        <v>148</v>
      </c>
      <c r="C56" s="367"/>
      <c r="D56" s="699"/>
      <c r="E56" s="700"/>
      <c r="F56" s="700"/>
      <c r="G56" s="700"/>
      <c r="H56" s="700"/>
      <c r="I56" s="700"/>
      <c r="J56" s="700"/>
      <c r="K56" s="700"/>
      <c r="L56" s="701"/>
      <c r="M56" s="13"/>
    </row>
    <row r="57" spans="2:13" ht="35.25" customHeight="1" x14ac:dyDescent="0.2">
      <c r="B57" s="87"/>
      <c r="C57" s="306"/>
      <c r="D57" s="720"/>
      <c r="E57" s="721"/>
      <c r="F57" s="721"/>
      <c r="G57" s="721"/>
      <c r="H57" s="721"/>
      <c r="I57" s="721"/>
      <c r="J57" s="721"/>
      <c r="K57" s="721"/>
      <c r="L57" s="722"/>
      <c r="M57" s="13"/>
    </row>
    <row r="58" spans="2:13" ht="35.25" customHeight="1" x14ac:dyDescent="0.2">
      <c r="B58" s="87"/>
      <c r="C58" s="306"/>
      <c r="D58" s="720"/>
      <c r="E58" s="721"/>
      <c r="F58" s="721"/>
      <c r="G58" s="721"/>
      <c r="H58" s="721"/>
      <c r="I58" s="721"/>
      <c r="J58" s="721"/>
      <c r="K58" s="721"/>
      <c r="L58" s="722"/>
      <c r="M58" s="13"/>
    </row>
    <row r="59" spans="2:13" ht="35.25" customHeight="1" x14ac:dyDescent="0.2">
      <c r="B59" s="87"/>
      <c r="C59" s="306"/>
      <c r="D59" s="720"/>
      <c r="E59" s="721"/>
      <c r="F59" s="721"/>
      <c r="G59" s="721"/>
      <c r="H59" s="721"/>
      <c r="I59" s="721"/>
      <c r="J59" s="721"/>
      <c r="K59" s="721"/>
      <c r="L59" s="722"/>
      <c r="M59" s="13"/>
    </row>
    <row r="60" spans="2:13" ht="35.25" customHeight="1" x14ac:dyDescent="0.2">
      <c r="B60" s="87"/>
      <c r="C60" s="307"/>
      <c r="D60" s="720"/>
      <c r="E60" s="721"/>
      <c r="F60" s="721"/>
      <c r="G60" s="721"/>
      <c r="H60" s="721"/>
      <c r="I60" s="721"/>
      <c r="J60" s="721"/>
      <c r="K60" s="721"/>
      <c r="L60" s="722"/>
      <c r="M60" s="13"/>
    </row>
    <row r="61" spans="2:13" ht="35.25" customHeight="1" x14ac:dyDescent="0.2">
      <c r="B61" s="88"/>
      <c r="C61" s="307"/>
      <c r="D61" s="720"/>
      <c r="E61" s="721"/>
      <c r="F61" s="721"/>
      <c r="G61" s="721"/>
      <c r="H61" s="721"/>
      <c r="I61" s="721"/>
      <c r="J61" s="721"/>
      <c r="K61" s="721"/>
      <c r="L61" s="722"/>
      <c r="M61" s="13"/>
    </row>
    <row r="62" spans="2:13" ht="35.25" customHeight="1" x14ac:dyDescent="0.2">
      <c r="B62" s="148"/>
      <c r="C62" s="311"/>
      <c r="D62" s="726"/>
      <c r="E62" s="727"/>
      <c r="F62" s="727"/>
      <c r="G62" s="727"/>
      <c r="H62" s="727"/>
      <c r="I62" s="727"/>
      <c r="J62" s="727"/>
      <c r="K62" s="727"/>
      <c r="L62" s="728"/>
      <c r="M62" s="13"/>
    </row>
    <row r="63" spans="2:13" x14ac:dyDescent="0.2">
      <c r="B63" s="149" t="s">
        <v>115</v>
      </c>
      <c r="C63" s="368"/>
      <c r="D63" s="735"/>
      <c r="E63" s="735"/>
      <c r="F63" s="735"/>
      <c r="G63" s="735"/>
      <c r="H63" s="735"/>
      <c r="I63" s="735"/>
      <c r="J63" s="735"/>
      <c r="K63" s="735"/>
      <c r="L63" s="736"/>
      <c r="M63" s="13"/>
    </row>
    <row r="64" spans="2:13" x14ac:dyDescent="0.2">
      <c r="B64" s="597" t="s">
        <v>240</v>
      </c>
      <c r="C64" s="539"/>
      <c r="D64" s="700"/>
      <c r="E64" s="700"/>
      <c r="F64" s="700"/>
      <c r="G64" s="700"/>
      <c r="H64" s="700"/>
      <c r="I64" s="700"/>
      <c r="J64" s="700"/>
      <c r="K64" s="700"/>
      <c r="L64" s="701"/>
      <c r="M64" s="13"/>
    </row>
    <row r="65" spans="2:13" ht="35.25" customHeight="1" x14ac:dyDescent="0.2">
      <c r="B65" s="87"/>
      <c r="C65" s="303"/>
      <c r="D65" s="720"/>
      <c r="E65" s="721"/>
      <c r="F65" s="721"/>
      <c r="G65" s="721"/>
      <c r="H65" s="721"/>
      <c r="I65" s="721"/>
      <c r="J65" s="721"/>
      <c r="K65" s="721"/>
      <c r="L65" s="722"/>
      <c r="M65" s="13"/>
    </row>
    <row r="66" spans="2:13" ht="35.25" customHeight="1" x14ac:dyDescent="0.2">
      <c r="B66" s="87"/>
      <c r="C66" s="303"/>
      <c r="D66" s="720"/>
      <c r="E66" s="721"/>
      <c r="F66" s="721"/>
      <c r="G66" s="721"/>
      <c r="H66" s="721"/>
      <c r="I66" s="721"/>
      <c r="J66" s="721"/>
      <c r="K66" s="721"/>
      <c r="L66" s="722"/>
      <c r="M66" s="13"/>
    </row>
    <row r="67" spans="2:13" ht="35.25" customHeight="1" x14ac:dyDescent="0.2">
      <c r="B67" s="87"/>
      <c r="C67" s="303"/>
      <c r="D67" s="720"/>
      <c r="E67" s="721"/>
      <c r="F67" s="721"/>
      <c r="G67" s="721"/>
      <c r="H67" s="721"/>
      <c r="I67" s="721"/>
      <c r="J67" s="721"/>
      <c r="K67" s="721"/>
      <c r="L67" s="722"/>
      <c r="M67" s="13"/>
    </row>
    <row r="68" spans="2:13" ht="35.25" customHeight="1" x14ac:dyDescent="0.2">
      <c r="B68" s="87"/>
      <c r="C68" s="303"/>
      <c r="D68" s="720"/>
      <c r="E68" s="721"/>
      <c r="F68" s="721"/>
      <c r="G68" s="721"/>
      <c r="H68" s="721"/>
      <c r="I68" s="721"/>
      <c r="J68" s="721"/>
      <c r="K68" s="721"/>
      <c r="L68" s="722"/>
      <c r="M68" s="13"/>
    </row>
    <row r="69" spans="2:13" ht="35.25" customHeight="1" x14ac:dyDescent="0.2">
      <c r="B69" s="88"/>
      <c r="C69" s="303"/>
      <c r="D69" s="720"/>
      <c r="E69" s="721"/>
      <c r="F69" s="721"/>
      <c r="G69" s="721"/>
      <c r="H69" s="721"/>
      <c r="I69" s="721"/>
      <c r="J69" s="721"/>
      <c r="K69" s="721"/>
      <c r="L69" s="722"/>
      <c r="M69" s="13"/>
    </row>
    <row r="70" spans="2:13" ht="35.25" customHeight="1" x14ac:dyDescent="0.2">
      <c r="B70" s="88"/>
      <c r="C70" s="303"/>
      <c r="D70" s="726"/>
      <c r="E70" s="727"/>
      <c r="F70" s="727"/>
      <c r="G70" s="727"/>
      <c r="H70" s="727"/>
      <c r="I70" s="727"/>
      <c r="J70" s="727"/>
      <c r="K70" s="727"/>
      <c r="L70" s="728"/>
      <c r="M70" s="13"/>
    </row>
    <row r="71" spans="2:13" ht="35.25" customHeight="1" x14ac:dyDescent="0.2">
      <c r="B71" s="87"/>
      <c r="C71" s="303"/>
      <c r="D71" s="715"/>
      <c r="E71" s="715"/>
      <c r="F71" s="715"/>
      <c r="G71" s="715"/>
      <c r="H71" s="715"/>
      <c r="I71" s="715"/>
      <c r="J71" s="715"/>
      <c r="K71" s="715"/>
      <c r="L71" s="716"/>
      <c r="M71" s="13"/>
    </row>
    <row r="72" spans="2:13" ht="35.25" customHeight="1" x14ac:dyDescent="0.2">
      <c r="B72" s="87"/>
      <c r="C72" s="303"/>
      <c r="D72" s="715"/>
      <c r="E72" s="715"/>
      <c r="F72" s="715"/>
      <c r="G72" s="715"/>
      <c r="H72" s="715"/>
      <c r="I72" s="715"/>
      <c r="J72" s="715"/>
      <c r="K72" s="715"/>
      <c r="L72" s="716"/>
      <c r="M72" s="13"/>
    </row>
    <row r="73" spans="2:13" ht="35.25" customHeight="1" x14ac:dyDescent="0.2">
      <c r="B73" s="87"/>
      <c r="C73" s="303"/>
      <c r="D73" s="715"/>
      <c r="E73" s="715"/>
      <c r="F73" s="715"/>
      <c r="G73" s="715"/>
      <c r="H73" s="715"/>
      <c r="I73" s="715"/>
      <c r="J73" s="715"/>
      <c r="K73" s="715"/>
      <c r="L73" s="716"/>
      <c r="M73" s="13"/>
    </row>
    <row r="74" spans="2:13" ht="35.25" customHeight="1" x14ac:dyDescent="0.2">
      <c r="B74" s="87"/>
      <c r="C74" s="303"/>
      <c r="D74" s="709"/>
      <c r="E74" s="709"/>
      <c r="F74" s="709"/>
      <c r="G74" s="709"/>
      <c r="H74" s="709"/>
      <c r="I74" s="709"/>
      <c r="J74" s="709"/>
      <c r="K74" s="709"/>
      <c r="L74" s="710"/>
      <c r="M74" s="13"/>
    </row>
    <row r="75" spans="2:13" x14ac:dyDescent="0.2">
      <c r="B75" s="596" t="s">
        <v>216</v>
      </c>
      <c r="C75" s="367"/>
      <c r="D75" s="699"/>
      <c r="E75" s="700"/>
      <c r="F75" s="700"/>
      <c r="G75" s="700"/>
      <c r="H75" s="700"/>
      <c r="I75" s="700"/>
      <c r="J75" s="700"/>
      <c r="K75" s="700"/>
      <c r="L75" s="701"/>
      <c r="M75" s="13"/>
    </row>
    <row r="76" spans="2:13" ht="35.25" customHeight="1" x14ac:dyDescent="0.2">
      <c r="B76" s="87"/>
      <c r="C76" s="303"/>
      <c r="D76" s="720"/>
      <c r="E76" s="721"/>
      <c r="F76" s="721"/>
      <c r="G76" s="721"/>
      <c r="H76" s="721"/>
      <c r="I76" s="721"/>
      <c r="J76" s="721"/>
      <c r="K76" s="721"/>
      <c r="L76" s="722"/>
      <c r="M76" s="13"/>
    </row>
    <row r="77" spans="2:13" ht="35.25" customHeight="1" x14ac:dyDescent="0.2">
      <c r="B77" s="87"/>
      <c r="C77" s="303"/>
      <c r="D77" s="720"/>
      <c r="E77" s="721"/>
      <c r="F77" s="721"/>
      <c r="G77" s="721"/>
      <c r="H77" s="721"/>
      <c r="I77" s="721"/>
      <c r="J77" s="721"/>
      <c r="K77" s="721"/>
      <c r="L77" s="722"/>
      <c r="M77" s="13"/>
    </row>
    <row r="78" spans="2:13" ht="35.25" customHeight="1" x14ac:dyDescent="0.2">
      <c r="B78" s="87"/>
      <c r="C78" s="303"/>
      <c r="D78" s="720"/>
      <c r="E78" s="721"/>
      <c r="F78" s="721"/>
      <c r="G78" s="721"/>
      <c r="H78" s="721"/>
      <c r="I78" s="721"/>
      <c r="J78" s="721"/>
      <c r="K78" s="721"/>
      <c r="L78" s="722"/>
      <c r="M78" s="13"/>
    </row>
    <row r="79" spans="2:13" ht="35.25" customHeight="1" x14ac:dyDescent="0.2">
      <c r="B79" s="87"/>
      <c r="C79" s="303"/>
      <c r="D79" s="720"/>
      <c r="E79" s="721"/>
      <c r="F79" s="721"/>
      <c r="G79" s="721"/>
      <c r="H79" s="721"/>
      <c r="I79" s="721"/>
      <c r="J79" s="721"/>
      <c r="K79" s="721"/>
      <c r="L79" s="722"/>
      <c r="M79" s="13"/>
    </row>
    <row r="80" spans="2:13" ht="35.25" customHeight="1" x14ac:dyDescent="0.2">
      <c r="B80" s="88"/>
      <c r="C80" s="303"/>
      <c r="D80" s="720"/>
      <c r="E80" s="721"/>
      <c r="F80" s="721"/>
      <c r="G80" s="721"/>
      <c r="H80" s="721"/>
      <c r="I80" s="721"/>
      <c r="J80" s="721"/>
      <c r="K80" s="721"/>
      <c r="L80" s="722"/>
      <c r="M80" s="13"/>
    </row>
    <row r="81" spans="2:13" ht="35.25" customHeight="1" x14ac:dyDescent="0.2">
      <c r="B81" s="88"/>
      <c r="C81" s="303"/>
      <c r="D81" s="726"/>
      <c r="E81" s="727"/>
      <c r="F81" s="727"/>
      <c r="G81" s="727"/>
      <c r="H81" s="727"/>
      <c r="I81" s="727"/>
      <c r="J81" s="727"/>
      <c r="K81" s="727"/>
      <c r="L81" s="728"/>
      <c r="M81" s="13"/>
    </row>
    <row r="82" spans="2:13" ht="35.25" customHeight="1" x14ac:dyDescent="0.2">
      <c r="B82" s="87"/>
      <c r="C82" s="303"/>
      <c r="D82" s="715"/>
      <c r="E82" s="715"/>
      <c r="F82" s="715"/>
      <c r="G82" s="715"/>
      <c r="H82" s="715"/>
      <c r="I82" s="715"/>
      <c r="J82" s="715"/>
      <c r="K82" s="715"/>
      <c r="L82" s="716"/>
      <c r="M82" s="13"/>
    </row>
    <row r="83" spans="2:13" ht="35.25" customHeight="1" x14ac:dyDescent="0.2">
      <c r="B83" s="87"/>
      <c r="C83" s="303"/>
      <c r="D83" s="715"/>
      <c r="E83" s="715"/>
      <c r="F83" s="715"/>
      <c r="G83" s="715"/>
      <c r="H83" s="715"/>
      <c r="I83" s="715"/>
      <c r="J83" s="715"/>
      <c r="K83" s="715"/>
      <c r="L83" s="716"/>
      <c r="M83" s="13"/>
    </row>
    <row r="84" spans="2:13" ht="35.25" customHeight="1" x14ac:dyDescent="0.2">
      <c r="B84" s="87"/>
      <c r="C84" s="303"/>
      <c r="D84" s="715"/>
      <c r="E84" s="715"/>
      <c r="F84" s="715"/>
      <c r="G84" s="715"/>
      <c r="H84" s="715"/>
      <c r="I84" s="715"/>
      <c r="J84" s="715"/>
      <c r="K84" s="715"/>
      <c r="L84" s="716"/>
      <c r="M84" s="13"/>
    </row>
    <row r="85" spans="2:13" ht="35.25" customHeight="1" x14ac:dyDescent="0.2">
      <c r="B85" s="87"/>
      <c r="C85" s="303"/>
      <c r="D85" s="709"/>
      <c r="E85" s="709"/>
      <c r="F85" s="709"/>
      <c r="G85" s="709"/>
      <c r="H85" s="709"/>
      <c r="I85" s="709"/>
      <c r="J85" s="709"/>
      <c r="K85" s="709"/>
      <c r="L85" s="710"/>
      <c r="M85" s="13"/>
    </row>
    <row r="86" spans="2:13" x14ac:dyDescent="0.2">
      <c r="B86" s="596" t="s">
        <v>149</v>
      </c>
      <c r="C86" s="367"/>
      <c r="D86" s="699"/>
      <c r="E86" s="700"/>
      <c r="F86" s="700"/>
      <c r="G86" s="700"/>
      <c r="H86" s="700"/>
      <c r="I86" s="700"/>
      <c r="J86" s="700"/>
      <c r="K86" s="700"/>
      <c r="L86" s="701"/>
      <c r="M86" s="13"/>
    </row>
    <row r="87" spans="2:13" ht="35.25" customHeight="1" x14ac:dyDescent="0.2">
      <c r="B87" s="87"/>
      <c r="C87" s="303"/>
      <c r="D87" s="720"/>
      <c r="E87" s="721"/>
      <c r="F87" s="721"/>
      <c r="G87" s="721"/>
      <c r="H87" s="721"/>
      <c r="I87" s="721"/>
      <c r="J87" s="721"/>
      <c r="K87" s="721"/>
      <c r="L87" s="722"/>
      <c r="M87" s="13"/>
    </row>
    <row r="88" spans="2:13" ht="35.25" customHeight="1" x14ac:dyDescent="0.2">
      <c r="B88" s="87"/>
      <c r="C88" s="303"/>
      <c r="D88" s="720"/>
      <c r="E88" s="721"/>
      <c r="F88" s="721"/>
      <c r="G88" s="721"/>
      <c r="H88" s="721"/>
      <c r="I88" s="721"/>
      <c r="J88" s="721"/>
      <c r="K88" s="721"/>
      <c r="L88" s="722"/>
      <c r="M88" s="13"/>
    </row>
    <row r="89" spans="2:13" ht="35.25" customHeight="1" x14ac:dyDescent="0.2">
      <c r="B89" s="87"/>
      <c r="C89" s="303"/>
      <c r="D89" s="720"/>
      <c r="E89" s="721"/>
      <c r="F89" s="721"/>
      <c r="G89" s="721"/>
      <c r="H89" s="721"/>
      <c r="I89" s="721"/>
      <c r="J89" s="721"/>
      <c r="K89" s="721"/>
      <c r="L89" s="722"/>
      <c r="M89" s="13"/>
    </row>
    <row r="90" spans="2:13" ht="35.25" customHeight="1" x14ac:dyDescent="0.2">
      <c r="B90" s="87"/>
      <c r="C90" s="303"/>
      <c r="D90" s="720"/>
      <c r="E90" s="721"/>
      <c r="F90" s="721"/>
      <c r="G90" s="721"/>
      <c r="H90" s="721"/>
      <c r="I90" s="721"/>
      <c r="J90" s="721"/>
      <c r="K90" s="721"/>
      <c r="L90" s="722"/>
      <c r="M90" s="13"/>
    </row>
    <row r="91" spans="2:13" ht="35.25" customHeight="1" x14ac:dyDescent="0.2">
      <c r="B91" s="88"/>
      <c r="C91" s="303"/>
      <c r="D91" s="720"/>
      <c r="E91" s="721"/>
      <c r="F91" s="721"/>
      <c r="G91" s="721"/>
      <c r="H91" s="721"/>
      <c r="I91" s="721"/>
      <c r="J91" s="721"/>
      <c r="K91" s="721"/>
      <c r="L91" s="722"/>
      <c r="M91" s="13"/>
    </row>
    <row r="92" spans="2:13" ht="35.25" customHeight="1" x14ac:dyDescent="0.2">
      <c r="B92" s="88"/>
      <c r="C92" s="303"/>
      <c r="D92" s="726"/>
      <c r="E92" s="727"/>
      <c r="F92" s="727"/>
      <c r="G92" s="727"/>
      <c r="H92" s="727"/>
      <c r="I92" s="727"/>
      <c r="J92" s="727"/>
      <c r="K92" s="727"/>
      <c r="L92" s="728"/>
      <c r="M92" s="13"/>
    </row>
    <row r="93" spans="2:13" ht="35.25" customHeight="1" x14ac:dyDescent="0.2">
      <c r="B93" s="87"/>
      <c r="C93" s="303"/>
      <c r="D93" s="715"/>
      <c r="E93" s="715"/>
      <c r="F93" s="715"/>
      <c r="G93" s="715"/>
      <c r="H93" s="715"/>
      <c r="I93" s="715"/>
      <c r="J93" s="715"/>
      <c r="K93" s="715"/>
      <c r="L93" s="716"/>
      <c r="M93" s="13"/>
    </row>
    <row r="94" spans="2:13" ht="35.25" customHeight="1" x14ac:dyDescent="0.2">
      <c r="B94" s="87"/>
      <c r="C94" s="303"/>
      <c r="D94" s="715"/>
      <c r="E94" s="715"/>
      <c r="F94" s="715"/>
      <c r="G94" s="715"/>
      <c r="H94" s="715"/>
      <c r="I94" s="715"/>
      <c r="J94" s="715"/>
      <c r="K94" s="715"/>
      <c r="L94" s="716"/>
      <c r="M94" s="13"/>
    </row>
    <row r="95" spans="2:13" ht="35.25" customHeight="1" x14ac:dyDescent="0.2">
      <c r="B95" s="87"/>
      <c r="C95" s="303"/>
      <c r="D95" s="715"/>
      <c r="E95" s="715"/>
      <c r="F95" s="715"/>
      <c r="G95" s="715"/>
      <c r="H95" s="715"/>
      <c r="I95" s="715"/>
      <c r="J95" s="715"/>
      <c r="K95" s="715"/>
      <c r="L95" s="716"/>
      <c r="M95" s="13"/>
    </row>
    <row r="96" spans="2:13" ht="35.25" customHeight="1" x14ac:dyDescent="0.2">
      <c r="B96" s="87"/>
      <c r="C96" s="303"/>
      <c r="D96" s="709"/>
      <c r="E96" s="709"/>
      <c r="F96" s="709"/>
      <c r="G96" s="709"/>
      <c r="H96" s="709"/>
      <c r="I96" s="709"/>
      <c r="J96" s="709"/>
      <c r="K96" s="709"/>
      <c r="L96" s="710"/>
      <c r="M96" s="13"/>
    </row>
    <row r="97" spans="2:13" x14ac:dyDescent="0.2">
      <c r="B97" s="596" t="s">
        <v>150</v>
      </c>
      <c r="C97" s="367"/>
      <c r="D97" s="699"/>
      <c r="E97" s="700"/>
      <c r="F97" s="700"/>
      <c r="G97" s="700"/>
      <c r="H97" s="700"/>
      <c r="I97" s="700"/>
      <c r="J97" s="700"/>
      <c r="K97" s="700"/>
      <c r="L97" s="701"/>
      <c r="M97" s="13"/>
    </row>
    <row r="98" spans="2:13" ht="35.25" customHeight="1" x14ac:dyDescent="0.2">
      <c r="B98" s="87"/>
      <c r="C98" s="303"/>
      <c r="D98" s="720"/>
      <c r="E98" s="721"/>
      <c r="F98" s="721"/>
      <c r="G98" s="721"/>
      <c r="H98" s="721"/>
      <c r="I98" s="721"/>
      <c r="J98" s="721"/>
      <c r="K98" s="721"/>
      <c r="L98" s="722"/>
      <c r="M98" s="13"/>
    </row>
    <row r="99" spans="2:13" ht="35.25" customHeight="1" x14ac:dyDescent="0.2">
      <c r="B99" s="87"/>
      <c r="C99" s="303"/>
      <c r="D99" s="720"/>
      <c r="E99" s="721"/>
      <c r="F99" s="721"/>
      <c r="G99" s="721"/>
      <c r="H99" s="721"/>
      <c r="I99" s="721"/>
      <c r="J99" s="721"/>
      <c r="K99" s="721"/>
      <c r="L99" s="722"/>
      <c r="M99" s="13"/>
    </row>
    <row r="100" spans="2:13" ht="35.25" customHeight="1" x14ac:dyDescent="0.2">
      <c r="B100" s="87"/>
      <c r="C100" s="303"/>
      <c r="D100" s="720"/>
      <c r="E100" s="721"/>
      <c r="F100" s="721"/>
      <c r="G100" s="721"/>
      <c r="H100" s="721"/>
      <c r="I100" s="721"/>
      <c r="J100" s="721"/>
      <c r="K100" s="721"/>
      <c r="L100" s="722"/>
      <c r="M100" s="13"/>
    </row>
    <row r="101" spans="2:13" ht="35.25" customHeight="1" x14ac:dyDescent="0.2">
      <c r="B101" s="87"/>
      <c r="C101" s="303"/>
      <c r="D101" s="720"/>
      <c r="E101" s="721"/>
      <c r="F101" s="721"/>
      <c r="G101" s="721"/>
      <c r="H101" s="721"/>
      <c r="I101" s="721"/>
      <c r="J101" s="721"/>
      <c r="K101" s="721"/>
      <c r="L101" s="722"/>
      <c r="M101" s="13"/>
    </row>
    <row r="102" spans="2:13" ht="35.25" customHeight="1" x14ac:dyDescent="0.2">
      <c r="B102" s="88"/>
      <c r="C102" s="303"/>
      <c r="D102" s="720"/>
      <c r="E102" s="721"/>
      <c r="F102" s="721"/>
      <c r="G102" s="721"/>
      <c r="H102" s="721"/>
      <c r="I102" s="721"/>
      <c r="J102" s="721"/>
      <c r="K102" s="721"/>
      <c r="L102" s="722"/>
      <c r="M102" s="13"/>
    </row>
    <row r="103" spans="2:13" ht="35.25" customHeight="1" x14ac:dyDescent="0.2">
      <c r="B103" s="88"/>
      <c r="C103" s="303"/>
      <c r="D103" s="726"/>
      <c r="E103" s="727"/>
      <c r="F103" s="727"/>
      <c r="G103" s="727"/>
      <c r="H103" s="727"/>
      <c r="I103" s="727"/>
      <c r="J103" s="727"/>
      <c r="K103" s="727"/>
      <c r="L103" s="728"/>
      <c r="M103" s="13"/>
    </row>
    <row r="104" spans="2:13" ht="35.25" customHeight="1" x14ac:dyDescent="0.2">
      <c r="B104" s="87"/>
      <c r="C104" s="303"/>
      <c r="D104" s="715"/>
      <c r="E104" s="715"/>
      <c r="F104" s="715"/>
      <c r="G104" s="715"/>
      <c r="H104" s="715"/>
      <c r="I104" s="715"/>
      <c r="J104" s="715"/>
      <c r="K104" s="715"/>
      <c r="L104" s="716"/>
      <c r="M104" s="13"/>
    </row>
    <row r="105" spans="2:13" ht="35.25" customHeight="1" x14ac:dyDescent="0.2">
      <c r="B105" s="87"/>
      <c r="C105" s="303"/>
      <c r="D105" s="715"/>
      <c r="E105" s="715"/>
      <c r="F105" s="715"/>
      <c r="G105" s="715"/>
      <c r="H105" s="715"/>
      <c r="I105" s="715"/>
      <c r="J105" s="715"/>
      <c r="K105" s="715"/>
      <c r="L105" s="716"/>
      <c r="M105" s="13"/>
    </row>
    <row r="106" spans="2:13" ht="35.25" customHeight="1" x14ac:dyDescent="0.2">
      <c r="B106" s="87"/>
      <c r="C106" s="303"/>
      <c r="D106" s="715"/>
      <c r="E106" s="715"/>
      <c r="F106" s="715"/>
      <c r="G106" s="715"/>
      <c r="H106" s="715"/>
      <c r="I106" s="715"/>
      <c r="J106" s="715"/>
      <c r="K106" s="715"/>
      <c r="L106" s="716"/>
      <c r="M106" s="13"/>
    </row>
    <row r="107" spans="2:13" ht="35.25" customHeight="1" x14ac:dyDescent="0.2">
      <c r="B107" s="87"/>
      <c r="C107" s="303"/>
      <c r="D107" s="709"/>
      <c r="E107" s="709"/>
      <c r="F107" s="709"/>
      <c r="G107" s="709"/>
      <c r="H107" s="709"/>
      <c r="I107" s="709"/>
      <c r="J107" s="709"/>
      <c r="K107" s="709"/>
      <c r="L107" s="710"/>
      <c r="M107" s="13"/>
    </row>
    <row r="108" spans="2:13" x14ac:dyDescent="0.2">
      <c r="B108" s="598" t="s">
        <v>341</v>
      </c>
      <c r="C108" s="367"/>
      <c r="D108" s="699"/>
      <c r="E108" s="700"/>
      <c r="F108" s="700"/>
      <c r="G108" s="700"/>
      <c r="H108" s="700"/>
      <c r="I108" s="700"/>
      <c r="J108" s="700"/>
      <c r="K108" s="700"/>
      <c r="L108" s="701"/>
      <c r="M108" s="13"/>
    </row>
    <row r="109" spans="2:13" ht="35.25" customHeight="1" x14ac:dyDescent="0.2">
      <c r="B109" s="88"/>
      <c r="C109" s="303"/>
      <c r="D109" s="714"/>
      <c r="E109" s="715"/>
      <c r="F109" s="715"/>
      <c r="G109" s="715"/>
      <c r="H109" s="715"/>
      <c r="I109" s="715"/>
      <c r="J109" s="715"/>
      <c r="K109" s="715"/>
      <c r="L109" s="716"/>
      <c r="M109" s="13"/>
    </row>
    <row r="110" spans="2:13" ht="35.25" customHeight="1" x14ac:dyDescent="0.2">
      <c r="B110" s="88"/>
      <c r="C110" s="303"/>
      <c r="D110" s="714"/>
      <c r="E110" s="715"/>
      <c r="F110" s="715"/>
      <c r="G110" s="715"/>
      <c r="H110" s="715"/>
      <c r="I110" s="715"/>
      <c r="J110" s="715"/>
      <c r="K110" s="715"/>
      <c r="L110" s="716"/>
      <c r="M110" s="13"/>
    </row>
    <row r="111" spans="2:13" ht="35.25" customHeight="1" x14ac:dyDescent="0.2">
      <c r="B111" s="88"/>
      <c r="C111" s="303"/>
      <c r="D111" s="714"/>
      <c r="E111" s="715"/>
      <c r="F111" s="715"/>
      <c r="G111" s="715"/>
      <c r="H111" s="715"/>
      <c r="I111" s="715"/>
      <c r="J111" s="715"/>
      <c r="K111" s="715"/>
      <c r="L111" s="716"/>
      <c r="M111" s="13"/>
    </row>
    <row r="112" spans="2:13" ht="35.25" customHeight="1" x14ac:dyDescent="0.2">
      <c r="B112" s="88"/>
      <c r="C112" s="303"/>
      <c r="D112" s="714"/>
      <c r="E112" s="715"/>
      <c r="F112" s="715"/>
      <c r="G112" s="715"/>
      <c r="H112" s="715"/>
      <c r="I112" s="715"/>
      <c r="J112" s="715"/>
      <c r="K112" s="715"/>
      <c r="L112" s="716"/>
      <c r="M112" s="13"/>
    </row>
    <row r="113" spans="2:13" ht="35.25" customHeight="1" x14ac:dyDescent="0.2">
      <c r="B113" s="88"/>
      <c r="C113" s="303"/>
      <c r="D113" s="714"/>
      <c r="E113" s="715"/>
      <c r="F113" s="715"/>
      <c r="G113" s="715"/>
      <c r="H113" s="715"/>
      <c r="I113" s="715"/>
      <c r="J113" s="715"/>
      <c r="K113" s="715"/>
      <c r="L113" s="716"/>
      <c r="M113" s="13"/>
    </row>
    <row r="114" spans="2:13" ht="35.25" customHeight="1" x14ac:dyDescent="0.2">
      <c r="B114" s="88"/>
      <c r="C114" s="303"/>
      <c r="D114" s="714"/>
      <c r="E114" s="715"/>
      <c r="F114" s="715"/>
      <c r="G114" s="715"/>
      <c r="H114" s="715"/>
      <c r="I114" s="715"/>
      <c r="J114" s="715"/>
      <c r="K114" s="715"/>
      <c r="L114" s="716"/>
      <c r="M114" s="13"/>
    </row>
    <row r="115" spans="2:13" ht="35.25" customHeight="1" x14ac:dyDescent="0.2">
      <c r="B115" s="88"/>
      <c r="C115" s="303"/>
      <c r="D115" s="714"/>
      <c r="E115" s="715"/>
      <c r="F115" s="715"/>
      <c r="G115" s="715"/>
      <c r="H115" s="715"/>
      <c r="I115" s="715"/>
      <c r="J115" s="715"/>
      <c r="K115" s="715"/>
      <c r="L115" s="716"/>
      <c r="M115" s="13"/>
    </row>
    <row r="116" spans="2:13" ht="35.25" customHeight="1" x14ac:dyDescent="0.2">
      <c r="B116" s="88"/>
      <c r="C116" s="303"/>
      <c r="D116" s="714"/>
      <c r="E116" s="715"/>
      <c r="F116" s="715"/>
      <c r="G116" s="715"/>
      <c r="H116" s="715"/>
      <c r="I116" s="715"/>
      <c r="J116" s="715"/>
      <c r="K116" s="715"/>
      <c r="L116" s="716"/>
      <c r="M116" s="13"/>
    </row>
    <row r="117" spans="2:13" ht="35.25" customHeight="1" x14ac:dyDescent="0.2">
      <c r="B117" s="88"/>
      <c r="C117" s="303"/>
      <c r="D117" s="714"/>
      <c r="E117" s="715"/>
      <c r="F117" s="715"/>
      <c r="G117" s="715"/>
      <c r="H117" s="715"/>
      <c r="I117" s="715"/>
      <c r="J117" s="715"/>
      <c r="K117" s="715"/>
      <c r="L117" s="716"/>
      <c r="M117" s="13"/>
    </row>
    <row r="118" spans="2:13" ht="35.25" customHeight="1" x14ac:dyDescent="0.2">
      <c r="B118" s="148"/>
      <c r="C118" s="304"/>
      <c r="D118" s="729"/>
      <c r="E118" s="730"/>
      <c r="F118" s="730"/>
      <c r="G118" s="730"/>
      <c r="H118" s="730"/>
      <c r="I118" s="730"/>
      <c r="J118" s="730"/>
      <c r="K118" s="730"/>
      <c r="L118" s="731"/>
      <c r="M118" s="13"/>
    </row>
    <row r="119" spans="2:13" s="7" customFormat="1" x14ac:dyDescent="0.2">
      <c r="B119" s="598" t="s">
        <v>199</v>
      </c>
      <c r="C119" s="367"/>
      <c r="D119" s="699"/>
      <c r="E119" s="700"/>
      <c r="F119" s="700"/>
      <c r="G119" s="700"/>
      <c r="H119" s="700"/>
      <c r="I119" s="700"/>
      <c r="J119" s="700"/>
      <c r="K119" s="700"/>
      <c r="L119" s="701"/>
      <c r="M119" s="156"/>
    </row>
    <row r="120" spans="2:13" s="7" customFormat="1" ht="35.25" customHeight="1" x14ac:dyDescent="0.2">
      <c r="B120" s="87"/>
      <c r="C120" s="303"/>
      <c r="D120" s="696"/>
      <c r="E120" s="697"/>
      <c r="F120" s="697"/>
      <c r="G120" s="697"/>
      <c r="H120" s="697"/>
      <c r="I120" s="697"/>
      <c r="J120" s="697"/>
      <c r="K120" s="697"/>
      <c r="L120" s="698"/>
      <c r="M120" s="156"/>
    </row>
    <row r="121" spans="2:13" s="7" customFormat="1" ht="35.25" customHeight="1" x14ac:dyDescent="0.2">
      <c r="B121" s="195"/>
      <c r="C121" s="303"/>
      <c r="D121" s="696"/>
      <c r="E121" s="697"/>
      <c r="F121" s="697"/>
      <c r="G121" s="697"/>
      <c r="H121" s="697"/>
      <c r="I121" s="697"/>
      <c r="J121" s="697"/>
      <c r="K121" s="697"/>
      <c r="L121" s="698"/>
      <c r="M121" s="156"/>
    </row>
    <row r="122" spans="2:13" s="7" customFormat="1" ht="35.25" customHeight="1" x14ac:dyDescent="0.2">
      <c r="B122" s="195"/>
      <c r="C122" s="303"/>
      <c r="D122" s="696"/>
      <c r="E122" s="697"/>
      <c r="F122" s="697"/>
      <c r="G122" s="697"/>
      <c r="H122" s="697"/>
      <c r="I122" s="697"/>
      <c r="J122" s="697"/>
      <c r="K122" s="697"/>
      <c r="L122" s="698"/>
      <c r="M122" s="156"/>
    </row>
    <row r="123" spans="2:13" s="7" customFormat="1" ht="35.25" customHeight="1" x14ac:dyDescent="0.2">
      <c r="B123" s="87"/>
      <c r="C123" s="303"/>
      <c r="D123" s="696"/>
      <c r="E123" s="697"/>
      <c r="F123" s="697"/>
      <c r="G123" s="697"/>
      <c r="H123" s="697"/>
      <c r="I123" s="697"/>
      <c r="J123" s="697"/>
      <c r="K123" s="697"/>
      <c r="L123" s="698"/>
      <c r="M123" s="156"/>
    </row>
    <row r="124" spans="2:13" s="7" customFormat="1" ht="35.25" customHeight="1" x14ac:dyDescent="0.2">
      <c r="B124" s="195"/>
      <c r="C124" s="303"/>
      <c r="D124" s="696"/>
      <c r="E124" s="697"/>
      <c r="F124" s="697"/>
      <c r="G124" s="697"/>
      <c r="H124" s="697"/>
      <c r="I124" s="697"/>
      <c r="J124" s="697"/>
      <c r="K124" s="697"/>
      <c r="L124" s="698"/>
      <c r="M124" s="156"/>
    </row>
    <row r="125" spans="2:13" s="7" customFormat="1" ht="35.25" customHeight="1" x14ac:dyDescent="0.2">
      <c r="B125" s="195"/>
      <c r="C125" s="303"/>
      <c r="D125" s="696"/>
      <c r="E125" s="697"/>
      <c r="F125" s="697"/>
      <c r="G125" s="697"/>
      <c r="H125" s="697"/>
      <c r="I125" s="697"/>
      <c r="J125" s="697"/>
      <c r="K125" s="697"/>
      <c r="L125" s="698"/>
      <c r="M125" s="156"/>
    </row>
    <row r="126" spans="2:13" s="7" customFormat="1" ht="35.25" customHeight="1" x14ac:dyDescent="0.2">
      <c r="B126" s="195"/>
      <c r="C126" s="303"/>
      <c r="D126" s="696"/>
      <c r="E126" s="697"/>
      <c r="F126" s="697"/>
      <c r="G126" s="697"/>
      <c r="H126" s="697"/>
      <c r="I126" s="697"/>
      <c r="J126" s="697"/>
      <c r="K126" s="697"/>
      <c r="L126" s="698"/>
      <c r="M126" s="156"/>
    </row>
    <row r="127" spans="2:13" s="7" customFormat="1" ht="35.25" customHeight="1" x14ac:dyDescent="0.2">
      <c r="B127" s="195"/>
      <c r="C127" s="303"/>
      <c r="D127" s="696"/>
      <c r="E127" s="697"/>
      <c r="F127" s="697"/>
      <c r="G127" s="697"/>
      <c r="H127" s="697"/>
      <c r="I127" s="697"/>
      <c r="J127" s="697"/>
      <c r="K127" s="697"/>
      <c r="L127" s="698"/>
      <c r="M127" s="156"/>
    </row>
    <row r="128" spans="2:13" s="7" customFormat="1" ht="35.25" customHeight="1" x14ac:dyDescent="0.2">
      <c r="B128" s="195"/>
      <c r="C128" s="303"/>
      <c r="D128" s="696"/>
      <c r="E128" s="697"/>
      <c r="F128" s="697"/>
      <c r="G128" s="697"/>
      <c r="H128" s="697"/>
      <c r="I128" s="697"/>
      <c r="J128" s="697"/>
      <c r="K128" s="697"/>
      <c r="L128" s="698"/>
      <c r="M128" s="156"/>
    </row>
    <row r="129" spans="2:13" s="7" customFormat="1" ht="35.25" customHeight="1" thickBot="1" x14ac:dyDescent="0.25">
      <c r="B129" s="196"/>
      <c r="C129" s="305"/>
      <c r="D129" s="705"/>
      <c r="E129" s="706"/>
      <c r="F129" s="706"/>
      <c r="G129" s="706"/>
      <c r="H129" s="706"/>
      <c r="I129" s="706"/>
      <c r="J129" s="706"/>
      <c r="K129" s="706"/>
      <c r="L129" s="707"/>
      <c r="M129" s="156"/>
    </row>
    <row r="130" spans="2:13" x14ac:dyDescent="0.2">
      <c r="B130" s="29" t="s">
        <v>116</v>
      </c>
      <c r="C130" s="365"/>
      <c r="D130" s="739"/>
      <c r="E130" s="740"/>
      <c r="F130" s="740"/>
      <c r="G130" s="740"/>
      <c r="H130" s="740"/>
      <c r="I130" s="740"/>
      <c r="J130" s="740"/>
      <c r="K130" s="740"/>
      <c r="L130" s="741"/>
      <c r="M130" s="13"/>
    </row>
    <row r="131" spans="2:13" x14ac:dyDescent="0.2">
      <c r="B131" s="599" t="s">
        <v>151</v>
      </c>
      <c r="C131" s="366"/>
      <c r="D131" s="699"/>
      <c r="E131" s="700"/>
      <c r="F131" s="700"/>
      <c r="G131" s="700"/>
      <c r="H131" s="700"/>
      <c r="I131" s="700"/>
      <c r="J131" s="700"/>
      <c r="K131" s="700"/>
      <c r="L131" s="701"/>
      <c r="M131" s="13"/>
    </row>
    <row r="132" spans="2:13" ht="35.25" customHeight="1" x14ac:dyDescent="0.2">
      <c r="B132" s="195"/>
      <c r="C132" s="306"/>
      <c r="D132" s="696"/>
      <c r="E132" s="697"/>
      <c r="F132" s="697"/>
      <c r="G132" s="697"/>
      <c r="H132" s="697"/>
      <c r="I132" s="697"/>
      <c r="J132" s="697"/>
      <c r="K132" s="697"/>
      <c r="L132" s="698"/>
      <c r="M132" s="13"/>
    </row>
    <row r="133" spans="2:13" s="7" customFormat="1" ht="35.25" customHeight="1" x14ac:dyDescent="0.2">
      <c r="B133" s="195"/>
      <c r="C133" s="306"/>
      <c r="D133" s="696"/>
      <c r="E133" s="697"/>
      <c r="F133" s="697"/>
      <c r="G133" s="697"/>
      <c r="H133" s="697"/>
      <c r="I133" s="697"/>
      <c r="J133" s="697"/>
      <c r="K133" s="697"/>
      <c r="L133" s="698"/>
      <c r="M133" s="156"/>
    </row>
    <row r="134" spans="2:13" s="7" customFormat="1" ht="35.25" customHeight="1" x14ac:dyDescent="0.2">
      <c r="B134" s="195"/>
      <c r="C134" s="306"/>
      <c r="D134" s="696"/>
      <c r="E134" s="697"/>
      <c r="F134" s="697"/>
      <c r="G134" s="697"/>
      <c r="H134" s="697"/>
      <c r="I134" s="697"/>
      <c r="J134" s="697"/>
      <c r="K134" s="697"/>
      <c r="L134" s="698"/>
      <c r="M134" s="156"/>
    </row>
    <row r="135" spans="2:13" s="7" customFormat="1" ht="35.25" customHeight="1" x14ac:dyDescent="0.2">
      <c r="B135" s="195"/>
      <c r="C135" s="306"/>
      <c r="D135" s="696"/>
      <c r="E135" s="697"/>
      <c r="F135" s="697"/>
      <c r="G135" s="697"/>
      <c r="H135" s="697"/>
      <c r="I135" s="697"/>
      <c r="J135" s="697"/>
      <c r="K135" s="697"/>
      <c r="L135" s="698"/>
      <c r="M135" s="156"/>
    </row>
    <row r="136" spans="2:13" s="7" customFormat="1" ht="35.25" customHeight="1" x14ac:dyDescent="0.2">
      <c r="B136" s="195"/>
      <c r="C136" s="306"/>
      <c r="D136" s="696"/>
      <c r="E136" s="697"/>
      <c r="F136" s="697"/>
      <c r="G136" s="697"/>
      <c r="H136" s="697"/>
      <c r="I136" s="697"/>
      <c r="J136" s="697"/>
      <c r="K136" s="697"/>
      <c r="L136" s="698"/>
      <c r="M136" s="156"/>
    </row>
    <row r="137" spans="2:13" s="7" customFormat="1" ht="35.25" customHeight="1" x14ac:dyDescent="0.2">
      <c r="B137" s="195"/>
      <c r="C137" s="306"/>
      <c r="D137" s="696"/>
      <c r="E137" s="697"/>
      <c r="F137" s="697"/>
      <c r="G137" s="697"/>
      <c r="H137" s="697"/>
      <c r="I137" s="697"/>
      <c r="J137" s="697"/>
      <c r="K137" s="697"/>
      <c r="L137" s="698"/>
      <c r="M137" s="156"/>
    </row>
    <row r="138" spans="2:13" s="7" customFormat="1" ht="35.25" customHeight="1" x14ac:dyDescent="0.2">
      <c r="B138" s="195"/>
      <c r="C138" s="307"/>
      <c r="D138" s="696"/>
      <c r="E138" s="697"/>
      <c r="F138" s="697"/>
      <c r="G138" s="697"/>
      <c r="H138" s="697"/>
      <c r="I138" s="697"/>
      <c r="J138" s="697"/>
      <c r="K138" s="697"/>
      <c r="L138" s="698"/>
      <c r="M138" s="156"/>
    </row>
    <row r="139" spans="2:13" s="7" customFormat="1" ht="35.25" customHeight="1" x14ac:dyDescent="0.2">
      <c r="B139" s="195"/>
      <c r="C139" s="307"/>
      <c r="D139" s="696"/>
      <c r="E139" s="697"/>
      <c r="F139" s="697"/>
      <c r="G139" s="697"/>
      <c r="H139" s="697"/>
      <c r="I139" s="697"/>
      <c r="J139" s="697"/>
      <c r="K139" s="697"/>
      <c r="L139" s="698"/>
      <c r="M139" s="156"/>
    </row>
    <row r="140" spans="2:13" s="7" customFormat="1" ht="35.25" customHeight="1" x14ac:dyDescent="0.2">
      <c r="B140" s="195"/>
      <c r="C140" s="307"/>
      <c r="D140" s="696"/>
      <c r="E140" s="697"/>
      <c r="F140" s="697"/>
      <c r="G140" s="697"/>
      <c r="H140" s="697"/>
      <c r="I140" s="697"/>
      <c r="J140" s="697"/>
      <c r="K140" s="697"/>
      <c r="L140" s="698"/>
      <c r="M140" s="156"/>
    </row>
    <row r="141" spans="2:13" s="7" customFormat="1" ht="35.25" customHeight="1" x14ac:dyDescent="0.2">
      <c r="B141" s="197"/>
      <c r="C141" s="308"/>
      <c r="D141" s="702"/>
      <c r="E141" s="703"/>
      <c r="F141" s="703"/>
      <c r="G141" s="703"/>
      <c r="H141" s="703"/>
      <c r="I141" s="703"/>
      <c r="J141" s="703"/>
      <c r="K141" s="703"/>
      <c r="L141" s="704"/>
      <c r="M141" s="156"/>
    </row>
    <row r="142" spans="2:13" x14ac:dyDescent="0.2">
      <c r="B142" s="600" t="s">
        <v>152</v>
      </c>
      <c r="C142" s="366"/>
      <c r="D142" s="699"/>
      <c r="E142" s="700"/>
      <c r="F142" s="700"/>
      <c r="G142" s="700"/>
      <c r="H142" s="700"/>
      <c r="I142" s="700"/>
      <c r="J142" s="700"/>
      <c r="K142" s="700"/>
      <c r="L142" s="701"/>
      <c r="M142" s="13"/>
    </row>
    <row r="143" spans="2:13" s="7" customFormat="1" ht="35.25" customHeight="1" x14ac:dyDescent="0.2">
      <c r="B143" s="195"/>
      <c r="C143" s="306"/>
      <c r="D143" s="717"/>
      <c r="E143" s="718"/>
      <c r="F143" s="718"/>
      <c r="G143" s="718"/>
      <c r="H143" s="718"/>
      <c r="I143" s="718"/>
      <c r="J143" s="718"/>
      <c r="K143" s="718"/>
      <c r="L143" s="719"/>
      <c r="M143" s="156"/>
    </row>
    <row r="144" spans="2:13" s="7" customFormat="1" ht="35.25" customHeight="1" x14ac:dyDescent="0.2">
      <c r="B144" s="195"/>
      <c r="C144" s="306"/>
      <c r="D144" s="717"/>
      <c r="E144" s="718"/>
      <c r="F144" s="718"/>
      <c r="G144" s="718"/>
      <c r="H144" s="718"/>
      <c r="I144" s="718"/>
      <c r="J144" s="718"/>
      <c r="K144" s="718"/>
      <c r="L144" s="719"/>
      <c r="M144" s="156"/>
    </row>
    <row r="145" spans="2:13" s="7" customFormat="1" ht="35.25" customHeight="1" x14ac:dyDescent="0.2">
      <c r="B145" s="195"/>
      <c r="C145" s="306"/>
      <c r="D145" s="717"/>
      <c r="E145" s="718"/>
      <c r="F145" s="718"/>
      <c r="G145" s="718"/>
      <c r="H145" s="718"/>
      <c r="I145" s="718"/>
      <c r="J145" s="718"/>
      <c r="K145" s="718"/>
      <c r="L145" s="719"/>
      <c r="M145" s="156"/>
    </row>
    <row r="146" spans="2:13" s="7" customFormat="1" ht="35.25" customHeight="1" x14ac:dyDescent="0.2">
      <c r="B146" s="195"/>
      <c r="C146" s="306"/>
      <c r="D146" s="717"/>
      <c r="E146" s="718"/>
      <c r="F146" s="718"/>
      <c r="G146" s="718"/>
      <c r="H146" s="718"/>
      <c r="I146" s="718"/>
      <c r="J146" s="718"/>
      <c r="K146" s="718"/>
      <c r="L146" s="719"/>
      <c r="M146" s="156"/>
    </row>
    <row r="147" spans="2:13" s="7" customFormat="1" ht="35.25" customHeight="1" x14ac:dyDescent="0.2">
      <c r="B147" s="195"/>
      <c r="C147" s="306"/>
      <c r="D147" s="717"/>
      <c r="E147" s="718"/>
      <c r="F147" s="718"/>
      <c r="G147" s="718"/>
      <c r="H147" s="718"/>
      <c r="I147" s="718"/>
      <c r="J147" s="718"/>
      <c r="K147" s="718"/>
      <c r="L147" s="719"/>
      <c r="M147" s="156"/>
    </row>
    <row r="148" spans="2:13" s="7" customFormat="1" ht="35.25" customHeight="1" x14ac:dyDescent="0.2">
      <c r="B148" s="195"/>
      <c r="C148" s="307"/>
      <c r="D148" s="696"/>
      <c r="E148" s="697"/>
      <c r="F148" s="697"/>
      <c r="G148" s="697"/>
      <c r="H148" s="697"/>
      <c r="I148" s="697"/>
      <c r="J148" s="697"/>
      <c r="K148" s="697"/>
      <c r="L148" s="698"/>
      <c r="M148" s="156"/>
    </row>
    <row r="149" spans="2:13" s="7" customFormat="1" ht="35.25" customHeight="1" x14ac:dyDescent="0.2">
      <c r="B149" s="195"/>
      <c r="C149" s="307"/>
      <c r="D149" s="696"/>
      <c r="E149" s="697"/>
      <c r="F149" s="697"/>
      <c r="G149" s="697"/>
      <c r="H149" s="697"/>
      <c r="I149" s="697"/>
      <c r="J149" s="697"/>
      <c r="K149" s="697"/>
      <c r="L149" s="698"/>
      <c r="M149" s="156"/>
    </row>
    <row r="150" spans="2:13" s="7" customFormat="1" ht="35.25" customHeight="1" x14ac:dyDescent="0.2">
      <c r="B150" s="195"/>
      <c r="C150" s="307"/>
      <c r="D150" s="696"/>
      <c r="E150" s="697"/>
      <c r="F150" s="697"/>
      <c r="G150" s="697"/>
      <c r="H150" s="697"/>
      <c r="I150" s="697"/>
      <c r="J150" s="697"/>
      <c r="K150" s="697"/>
      <c r="L150" s="698"/>
      <c r="M150" s="156"/>
    </row>
    <row r="151" spans="2:13" s="7" customFormat="1" ht="35.25" customHeight="1" x14ac:dyDescent="0.2">
      <c r="B151" s="195"/>
      <c r="C151" s="307"/>
      <c r="D151" s="696"/>
      <c r="E151" s="697"/>
      <c r="F151" s="697"/>
      <c r="G151" s="697"/>
      <c r="H151" s="697"/>
      <c r="I151" s="697"/>
      <c r="J151" s="697"/>
      <c r="K151" s="697"/>
      <c r="L151" s="698"/>
      <c r="M151" s="156"/>
    </row>
    <row r="152" spans="2:13" s="7" customFormat="1" ht="35.25" customHeight="1" x14ac:dyDescent="0.2">
      <c r="B152" s="197"/>
      <c r="C152" s="308"/>
      <c r="D152" s="702"/>
      <c r="E152" s="703"/>
      <c r="F152" s="703"/>
      <c r="G152" s="703"/>
      <c r="H152" s="703"/>
      <c r="I152" s="703"/>
      <c r="J152" s="703"/>
      <c r="K152" s="703"/>
      <c r="L152" s="704"/>
      <c r="M152" s="156"/>
    </row>
    <row r="153" spans="2:13" x14ac:dyDescent="0.2">
      <c r="B153" s="600" t="s">
        <v>153</v>
      </c>
      <c r="C153" s="366"/>
      <c r="D153" s="699"/>
      <c r="E153" s="700"/>
      <c r="F153" s="700"/>
      <c r="G153" s="700"/>
      <c r="H153" s="700"/>
      <c r="I153" s="700"/>
      <c r="J153" s="700"/>
      <c r="K153" s="700"/>
      <c r="L153" s="701"/>
      <c r="M153" s="13"/>
    </row>
    <row r="154" spans="2:13" s="7" customFormat="1" ht="35.25" customHeight="1" x14ac:dyDescent="0.2">
      <c r="B154" s="195"/>
      <c r="C154" s="306"/>
      <c r="D154" s="717"/>
      <c r="E154" s="718"/>
      <c r="F154" s="718"/>
      <c r="G154" s="718"/>
      <c r="H154" s="718"/>
      <c r="I154" s="718"/>
      <c r="J154" s="718"/>
      <c r="K154" s="718"/>
      <c r="L154" s="719"/>
      <c r="M154" s="156"/>
    </row>
    <row r="155" spans="2:13" s="7" customFormat="1" ht="35.25" customHeight="1" x14ac:dyDescent="0.2">
      <c r="B155" s="195"/>
      <c r="C155" s="306"/>
      <c r="D155" s="717"/>
      <c r="E155" s="718"/>
      <c r="F155" s="718"/>
      <c r="G155" s="718"/>
      <c r="H155" s="718"/>
      <c r="I155" s="718"/>
      <c r="J155" s="718"/>
      <c r="K155" s="718"/>
      <c r="L155" s="719"/>
      <c r="M155" s="156"/>
    </row>
    <row r="156" spans="2:13" s="7" customFormat="1" ht="35.25" customHeight="1" x14ac:dyDescent="0.2">
      <c r="B156" s="195"/>
      <c r="C156" s="306"/>
      <c r="D156" s="717"/>
      <c r="E156" s="718"/>
      <c r="F156" s="718"/>
      <c r="G156" s="718"/>
      <c r="H156" s="718"/>
      <c r="I156" s="718"/>
      <c r="J156" s="718"/>
      <c r="K156" s="718"/>
      <c r="L156" s="719"/>
      <c r="M156" s="156"/>
    </row>
    <row r="157" spans="2:13" s="7" customFormat="1" ht="35.25" customHeight="1" x14ac:dyDescent="0.2">
      <c r="B157" s="195"/>
      <c r="C157" s="306"/>
      <c r="D157" s="717"/>
      <c r="E157" s="718"/>
      <c r="F157" s="718"/>
      <c r="G157" s="718"/>
      <c r="H157" s="718"/>
      <c r="I157" s="718"/>
      <c r="J157" s="718"/>
      <c r="K157" s="718"/>
      <c r="L157" s="719"/>
      <c r="M157" s="156"/>
    </row>
    <row r="158" spans="2:13" s="7" customFormat="1" ht="35.25" customHeight="1" x14ac:dyDescent="0.2">
      <c r="B158" s="195"/>
      <c r="C158" s="306"/>
      <c r="D158" s="717"/>
      <c r="E158" s="718"/>
      <c r="F158" s="718"/>
      <c r="G158" s="718"/>
      <c r="H158" s="718"/>
      <c r="I158" s="718"/>
      <c r="J158" s="718"/>
      <c r="K158" s="718"/>
      <c r="L158" s="719"/>
      <c r="M158" s="156"/>
    </row>
    <row r="159" spans="2:13" s="7" customFormat="1" ht="35.25" customHeight="1" x14ac:dyDescent="0.2">
      <c r="B159" s="195"/>
      <c r="C159" s="307"/>
      <c r="D159" s="696"/>
      <c r="E159" s="697"/>
      <c r="F159" s="697"/>
      <c r="G159" s="697"/>
      <c r="H159" s="697"/>
      <c r="I159" s="697"/>
      <c r="J159" s="697"/>
      <c r="K159" s="697"/>
      <c r="L159" s="698"/>
      <c r="M159" s="156"/>
    </row>
    <row r="160" spans="2:13" s="7" customFormat="1" ht="35.25" customHeight="1" x14ac:dyDescent="0.2">
      <c r="B160" s="195"/>
      <c r="C160" s="307"/>
      <c r="D160" s="696"/>
      <c r="E160" s="697"/>
      <c r="F160" s="697"/>
      <c r="G160" s="697"/>
      <c r="H160" s="697"/>
      <c r="I160" s="697"/>
      <c r="J160" s="697"/>
      <c r="K160" s="697"/>
      <c r="L160" s="698"/>
      <c r="M160" s="156"/>
    </row>
    <row r="161" spans="2:13" s="7" customFormat="1" ht="35.25" customHeight="1" x14ac:dyDescent="0.2">
      <c r="B161" s="195"/>
      <c r="C161" s="307"/>
      <c r="D161" s="696"/>
      <c r="E161" s="697"/>
      <c r="F161" s="697"/>
      <c r="G161" s="697"/>
      <c r="H161" s="697"/>
      <c r="I161" s="697"/>
      <c r="J161" s="697"/>
      <c r="K161" s="697"/>
      <c r="L161" s="698"/>
      <c r="M161" s="156"/>
    </row>
    <row r="162" spans="2:13" s="7" customFormat="1" ht="35.25" customHeight="1" x14ac:dyDescent="0.2">
      <c r="B162" s="195"/>
      <c r="C162" s="307"/>
      <c r="D162" s="696"/>
      <c r="E162" s="697"/>
      <c r="F162" s="697"/>
      <c r="G162" s="697"/>
      <c r="H162" s="697"/>
      <c r="I162" s="697"/>
      <c r="J162" s="697"/>
      <c r="K162" s="697"/>
      <c r="L162" s="698"/>
      <c r="M162" s="156"/>
    </row>
    <row r="163" spans="2:13" s="7" customFormat="1" ht="35.25" customHeight="1" x14ac:dyDescent="0.2">
      <c r="B163" s="197"/>
      <c r="C163" s="308"/>
      <c r="D163" s="702"/>
      <c r="E163" s="703"/>
      <c r="F163" s="703"/>
      <c r="G163" s="703"/>
      <c r="H163" s="703"/>
      <c r="I163" s="703"/>
      <c r="J163" s="703"/>
      <c r="K163" s="703"/>
      <c r="L163" s="704"/>
      <c r="M163" s="156"/>
    </row>
    <row r="164" spans="2:13" x14ac:dyDescent="0.2">
      <c r="B164" s="600" t="s">
        <v>154</v>
      </c>
      <c r="C164" s="366"/>
      <c r="D164" s="699"/>
      <c r="E164" s="700"/>
      <c r="F164" s="700"/>
      <c r="G164" s="700"/>
      <c r="H164" s="700"/>
      <c r="I164" s="700"/>
      <c r="J164" s="700"/>
      <c r="K164" s="700"/>
      <c r="L164" s="701"/>
      <c r="M164" s="13"/>
    </row>
    <row r="165" spans="2:13" s="7" customFormat="1" ht="35.25" customHeight="1" x14ac:dyDescent="0.2">
      <c r="B165" s="195"/>
      <c r="C165" s="306"/>
      <c r="D165" s="717"/>
      <c r="E165" s="718"/>
      <c r="F165" s="718"/>
      <c r="G165" s="718"/>
      <c r="H165" s="718"/>
      <c r="I165" s="718"/>
      <c r="J165" s="718"/>
      <c r="K165" s="718"/>
      <c r="L165" s="719"/>
      <c r="M165" s="156"/>
    </row>
    <row r="166" spans="2:13" s="7" customFormat="1" ht="35.25" customHeight="1" x14ac:dyDescent="0.2">
      <c r="B166" s="195"/>
      <c r="C166" s="306"/>
      <c r="D166" s="717"/>
      <c r="E166" s="718"/>
      <c r="F166" s="718"/>
      <c r="G166" s="718"/>
      <c r="H166" s="718"/>
      <c r="I166" s="718"/>
      <c r="J166" s="718"/>
      <c r="K166" s="718"/>
      <c r="L166" s="719"/>
      <c r="M166" s="156"/>
    </row>
    <row r="167" spans="2:13" s="7" customFormat="1" ht="35.25" customHeight="1" x14ac:dyDescent="0.2">
      <c r="B167" s="195"/>
      <c r="C167" s="306"/>
      <c r="D167" s="717"/>
      <c r="E167" s="718"/>
      <c r="F167" s="718"/>
      <c r="G167" s="718"/>
      <c r="H167" s="718"/>
      <c r="I167" s="718"/>
      <c r="J167" s="718"/>
      <c r="K167" s="718"/>
      <c r="L167" s="719"/>
      <c r="M167" s="156"/>
    </row>
    <row r="168" spans="2:13" s="7" customFormat="1" ht="35.25" customHeight="1" x14ac:dyDescent="0.2">
      <c r="B168" s="195"/>
      <c r="C168" s="306"/>
      <c r="D168" s="717"/>
      <c r="E168" s="718"/>
      <c r="F168" s="718"/>
      <c r="G168" s="718"/>
      <c r="H168" s="718"/>
      <c r="I168" s="718"/>
      <c r="J168" s="718"/>
      <c r="K168" s="718"/>
      <c r="L168" s="719"/>
      <c r="M168" s="156"/>
    </row>
    <row r="169" spans="2:13" s="7" customFormat="1" ht="35.25" customHeight="1" x14ac:dyDescent="0.2">
      <c r="B169" s="195"/>
      <c r="C169" s="307"/>
      <c r="D169" s="696"/>
      <c r="E169" s="697"/>
      <c r="F169" s="697"/>
      <c r="G169" s="697"/>
      <c r="H169" s="697"/>
      <c r="I169" s="697"/>
      <c r="J169" s="697"/>
      <c r="K169" s="697"/>
      <c r="L169" s="698"/>
      <c r="M169" s="156"/>
    </row>
    <row r="170" spans="2:13" s="7" customFormat="1" ht="35.25" customHeight="1" x14ac:dyDescent="0.2">
      <c r="B170" s="195"/>
      <c r="C170" s="307"/>
      <c r="D170" s="696"/>
      <c r="E170" s="697"/>
      <c r="F170" s="697"/>
      <c r="G170" s="697"/>
      <c r="H170" s="697"/>
      <c r="I170" s="697"/>
      <c r="J170" s="697"/>
      <c r="K170" s="697"/>
      <c r="L170" s="698"/>
      <c r="M170" s="156"/>
    </row>
    <row r="171" spans="2:13" s="7" customFormat="1" ht="35.25" customHeight="1" x14ac:dyDescent="0.2">
      <c r="B171" s="195"/>
      <c r="C171" s="307"/>
      <c r="D171" s="696"/>
      <c r="E171" s="697"/>
      <c r="F171" s="697"/>
      <c r="G171" s="697"/>
      <c r="H171" s="697"/>
      <c r="I171" s="697"/>
      <c r="J171" s="697"/>
      <c r="K171" s="697"/>
      <c r="L171" s="698"/>
      <c r="M171" s="156"/>
    </row>
    <row r="172" spans="2:13" s="7" customFormat="1" ht="35.25" customHeight="1" x14ac:dyDescent="0.2">
      <c r="B172" s="195"/>
      <c r="C172" s="307"/>
      <c r="D172" s="696"/>
      <c r="E172" s="697"/>
      <c r="F172" s="697"/>
      <c r="G172" s="697"/>
      <c r="H172" s="697"/>
      <c r="I172" s="697"/>
      <c r="J172" s="697"/>
      <c r="K172" s="697"/>
      <c r="L172" s="698"/>
      <c r="M172" s="156"/>
    </row>
    <row r="173" spans="2:13" s="7" customFormat="1" ht="35.25" customHeight="1" x14ac:dyDescent="0.2">
      <c r="B173" s="195"/>
      <c r="C173" s="307"/>
      <c r="D173" s="696"/>
      <c r="E173" s="697"/>
      <c r="F173" s="697"/>
      <c r="G173" s="697"/>
      <c r="H173" s="697"/>
      <c r="I173" s="697"/>
      <c r="J173" s="697"/>
      <c r="K173" s="697"/>
      <c r="L173" s="698"/>
      <c r="M173" s="156"/>
    </row>
    <row r="174" spans="2:13" s="7" customFormat="1" ht="35.25" customHeight="1" x14ac:dyDescent="0.2">
      <c r="B174" s="197"/>
      <c r="C174" s="308"/>
      <c r="D174" s="702"/>
      <c r="E174" s="703"/>
      <c r="F174" s="703"/>
      <c r="G174" s="703"/>
      <c r="H174" s="703"/>
      <c r="I174" s="703"/>
      <c r="J174" s="703"/>
      <c r="K174" s="703"/>
      <c r="L174" s="704"/>
      <c r="M174" s="156"/>
    </row>
    <row r="175" spans="2:13" x14ac:dyDescent="0.2">
      <c r="B175" s="600" t="s">
        <v>155</v>
      </c>
      <c r="C175" s="366"/>
      <c r="D175" s="699"/>
      <c r="E175" s="700"/>
      <c r="F175" s="700"/>
      <c r="G175" s="700"/>
      <c r="H175" s="700"/>
      <c r="I175" s="700"/>
      <c r="J175" s="700"/>
      <c r="K175" s="700"/>
      <c r="L175" s="701"/>
      <c r="M175" s="13"/>
    </row>
    <row r="176" spans="2:13" s="7" customFormat="1" ht="35.25" customHeight="1" x14ac:dyDescent="0.2">
      <c r="B176" s="195"/>
      <c r="C176" s="307"/>
      <c r="D176" s="696"/>
      <c r="E176" s="697"/>
      <c r="F176" s="697"/>
      <c r="G176" s="697"/>
      <c r="H176" s="697"/>
      <c r="I176" s="697"/>
      <c r="J176" s="697"/>
      <c r="K176" s="697"/>
      <c r="L176" s="698"/>
      <c r="M176" s="156"/>
    </row>
    <row r="177" spans="2:13" s="7" customFormat="1" ht="35.25" customHeight="1" x14ac:dyDescent="0.2">
      <c r="B177" s="195"/>
      <c r="C177" s="307"/>
      <c r="D177" s="696"/>
      <c r="E177" s="697"/>
      <c r="F177" s="697"/>
      <c r="G177" s="697"/>
      <c r="H177" s="697"/>
      <c r="I177" s="697"/>
      <c r="J177" s="697"/>
      <c r="K177" s="697"/>
      <c r="L177" s="698"/>
      <c r="M177" s="156"/>
    </row>
    <row r="178" spans="2:13" s="7" customFormat="1" ht="35.25" customHeight="1" x14ac:dyDescent="0.2">
      <c r="B178" s="195"/>
      <c r="C178" s="307"/>
      <c r="D178" s="696"/>
      <c r="E178" s="697"/>
      <c r="F178" s="697"/>
      <c r="G178" s="697"/>
      <c r="H178" s="697"/>
      <c r="I178" s="697"/>
      <c r="J178" s="697"/>
      <c r="K178" s="697"/>
      <c r="L178" s="698"/>
      <c r="M178" s="156"/>
    </row>
    <row r="179" spans="2:13" s="7" customFormat="1" ht="35.25" customHeight="1" x14ac:dyDescent="0.2">
      <c r="B179" s="195"/>
      <c r="C179" s="307"/>
      <c r="D179" s="696"/>
      <c r="E179" s="697"/>
      <c r="F179" s="697"/>
      <c r="G179" s="697"/>
      <c r="H179" s="697"/>
      <c r="I179" s="697"/>
      <c r="J179" s="697"/>
      <c r="K179" s="697"/>
      <c r="L179" s="698"/>
      <c r="M179" s="156"/>
    </row>
    <row r="180" spans="2:13" s="7" customFormat="1" ht="35.25" customHeight="1" x14ac:dyDescent="0.2">
      <c r="B180" s="195"/>
      <c r="C180" s="307"/>
      <c r="D180" s="696"/>
      <c r="E180" s="697"/>
      <c r="F180" s="697"/>
      <c r="G180" s="697"/>
      <c r="H180" s="697"/>
      <c r="I180" s="697"/>
      <c r="J180" s="697"/>
      <c r="K180" s="697"/>
      <c r="L180" s="698"/>
      <c r="M180" s="156"/>
    </row>
    <row r="181" spans="2:13" s="7" customFormat="1" ht="35.25" customHeight="1" x14ac:dyDescent="0.2">
      <c r="B181" s="195"/>
      <c r="C181" s="307"/>
      <c r="D181" s="696"/>
      <c r="E181" s="697"/>
      <c r="F181" s="697"/>
      <c r="G181" s="697"/>
      <c r="H181" s="697"/>
      <c r="I181" s="697"/>
      <c r="J181" s="697"/>
      <c r="K181" s="697"/>
      <c r="L181" s="698"/>
      <c r="M181" s="156"/>
    </row>
    <row r="182" spans="2:13" s="7" customFormat="1" ht="35.25" customHeight="1" x14ac:dyDescent="0.2">
      <c r="B182" s="195"/>
      <c r="C182" s="307"/>
      <c r="D182" s="696"/>
      <c r="E182" s="697"/>
      <c r="F182" s="697"/>
      <c r="G182" s="697"/>
      <c r="H182" s="697"/>
      <c r="I182" s="697"/>
      <c r="J182" s="697"/>
      <c r="K182" s="697"/>
      <c r="L182" s="698"/>
      <c r="M182" s="156"/>
    </row>
    <row r="183" spans="2:13" s="7" customFormat="1" ht="35.25" customHeight="1" x14ac:dyDescent="0.2">
      <c r="B183" s="195"/>
      <c r="C183" s="307"/>
      <c r="D183" s="696"/>
      <c r="E183" s="697"/>
      <c r="F183" s="697"/>
      <c r="G183" s="697"/>
      <c r="H183" s="697"/>
      <c r="I183" s="697"/>
      <c r="J183" s="697"/>
      <c r="K183" s="697"/>
      <c r="L183" s="698"/>
      <c r="M183" s="156"/>
    </row>
    <row r="184" spans="2:13" s="7" customFormat="1" ht="35.25" customHeight="1" x14ac:dyDescent="0.2">
      <c r="B184" s="195"/>
      <c r="C184" s="307"/>
      <c r="D184" s="696"/>
      <c r="E184" s="697"/>
      <c r="F184" s="697"/>
      <c r="G184" s="697"/>
      <c r="H184" s="697"/>
      <c r="I184" s="697"/>
      <c r="J184" s="697"/>
      <c r="K184" s="697"/>
      <c r="L184" s="698"/>
      <c r="M184" s="156"/>
    </row>
    <row r="185" spans="2:13" s="7" customFormat="1" ht="35.25" customHeight="1" x14ac:dyDescent="0.2">
      <c r="B185" s="197"/>
      <c r="C185" s="309"/>
      <c r="D185" s="702"/>
      <c r="E185" s="703"/>
      <c r="F185" s="703"/>
      <c r="G185" s="703"/>
      <c r="H185" s="703"/>
      <c r="I185" s="703"/>
      <c r="J185" s="703"/>
      <c r="K185" s="703"/>
      <c r="L185" s="704"/>
      <c r="M185" s="156"/>
    </row>
    <row r="186" spans="2:13" x14ac:dyDescent="0.2">
      <c r="B186" s="600" t="s">
        <v>158</v>
      </c>
      <c r="C186" s="369"/>
      <c r="D186" s="699"/>
      <c r="E186" s="700"/>
      <c r="F186" s="700"/>
      <c r="G186" s="700"/>
      <c r="H186" s="700"/>
      <c r="I186" s="700"/>
      <c r="J186" s="700"/>
      <c r="K186" s="700"/>
      <c r="L186" s="701"/>
      <c r="M186" s="2"/>
    </row>
    <row r="187" spans="2:13" s="7" customFormat="1" ht="35.25" customHeight="1" x14ac:dyDescent="0.2">
      <c r="B187" s="195"/>
      <c r="C187" s="307"/>
      <c r="D187" s="696"/>
      <c r="E187" s="697"/>
      <c r="F187" s="697"/>
      <c r="G187" s="697"/>
      <c r="H187" s="697"/>
      <c r="I187" s="697"/>
      <c r="J187" s="697"/>
      <c r="K187" s="697"/>
      <c r="L187" s="698"/>
      <c r="M187" s="156"/>
    </row>
    <row r="188" spans="2:13" s="7" customFormat="1" ht="35.25" customHeight="1" x14ac:dyDescent="0.2">
      <c r="B188" s="195"/>
      <c r="C188" s="307"/>
      <c r="D188" s="696"/>
      <c r="E188" s="697"/>
      <c r="F188" s="697"/>
      <c r="G188" s="697"/>
      <c r="H188" s="697"/>
      <c r="I188" s="697"/>
      <c r="J188" s="697"/>
      <c r="K188" s="697"/>
      <c r="L188" s="698"/>
      <c r="M188" s="156"/>
    </row>
    <row r="189" spans="2:13" s="7" customFormat="1" ht="35.25" customHeight="1" x14ac:dyDescent="0.2">
      <c r="B189" s="195"/>
      <c r="C189" s="307"/>
      <c r="D189" s="696"/>
      <c r="E189" s="697"/>
      <c r="F189" s="697"/>
      <c r="G189" s="697"/>
      <c r="H189" s="697"/>
      <c r="I189" s="697"/>
      <c r="J189" s="697"/>
      <c r="K189" s="697"/>
      <c r="L189" s="698"/>
      <c r="M189" s="156"/>
    </row>
    <row r="190" spans="2:13" s="7" customFormat="1" ht="35.25" customHeight="1" x14ac:dyDescent="0.2">
      <c r="B190" s="195"/>
      <c r="C190" s="307"/>
      <c r="D190" s="696"/>
      <c r="E190" s="697"/>
      <c r="F190" s="697"/>
      <c r="G190" s="697"/>
      <c r="H190" s="697"/>
      <c r="I190" s="697"/>
      <c r="J190" s="697"/>
      <c r="K190" s="697"/>
      <c r="L190" s="698"/>
      <c r="M190" s="156"/>
    </row>
    <row r="191" spans="2:13" s="7" customFormat="1" ht="35.25" customHeight="1" x14ac:dyDescent="0.2">
      <c r="B191" s="195"/>
      <c r="C191" s="307"/>
      <c r="D191" s="696"/>
      <c r="E191" s="697"/>
      <c r="F191" s="697"/>
      <c r="G191" s="697"/>
      <c r="H191" s="697"/>
      <c r="I191" s="697"/>
      <c r="J191" s="697"/>
      <c r="K191" s="697"/>
      <c r="L191" s="698"/>
      <c r="M191" s="156"/>
    </row>
    <row r="192" spans="2:13" s="7" customFormat="1" ht="35.25" customHeight="1" x14ac:dyDescent="0.2">
      <c r="B192" s="195"/>
      <c r="C192" s="307"/>
      <c r="D192" s="696"/>
      <c r="E192" s="697"/>
      <c r="F192" s="697"/>
      <c r="G192" s="697"/>
      <c r="H192" s="697"/>
      <c r="I192" s="697"/>
      <c r="J192" s="697"/>
      <c r="K192" s="697"/>
      <c r="L192" s="698"/>
      <c r="M192" s="156"/>
    </row>
    <row r="193" spans="2:13" s="7" customFormat="1" ht="35.25" customHeight="1" x14ac:dyDescent="0.2">
      <c r="B193" s="195"/>
      <c r="C193" s="307"/>
      <c r="D193" s="696"/>
      <c r="E193" s="697"/>
      <c r="F193" s="697"/>
      <c r="G193" s="697"/>
      <c r="H193" s="697"/>
      <c r="I193" s="697"/>
      <c r="J193" s="697"/>
      <c r="K193" s="697"/>
      <c r="L193" s="698"/>
      <c r="M193" s="156"/>
    </row>
    <row r="194" spans="2:13" s="7" customFormat="1" ht="35.25" customHeight="1" x14ac:dyDescent="0.2">
      <c r="B194" s="195"/>
      <c r="C194" s="307"/>
      <c r="D194" s="696"/>
      <c r="E194" s="697"/>
      <c r="F194" s="697"/>
      <c r="G194" s="697"/>
      <c r="H194" s="697"/>
      <c r="I194" s="697"/>
      <c r="J194" s="697"/>
      <c r="K194" s="697"/>
      <c r="L194" s="698"/>
      <c r="M194" s="156"/>
    </row>
    <row r="195" spans="2:13" s="7" customFormat="1" ht="35.25" customHeight="1" x14ac:dyDescent="0.2">
      <c r="B195" s="195"/>
      <c r="C195" s="307"/>
      <c r="D195" s="696"/>
      <c r="E195" s="697"/>
      <c r="F195" s="697"/>
      <c r="G195" s="697"/>
      <c r="H195" s="697"/>
      <c r="I195" s="697"/>
      <c r="J195" s="697"/>
      <c r="K195" s="697"/>
      <c r="L195" s="698"/>
      <c r="M195" s="156"/>
    </row>
    <row r="196" spans="2:13" s="7" customFormat="1" ht="35.25" customHeight="1" x14ac:dyDescent="0.2">
      <c r="B196" s="197"/>
      <c r="C196" s="310"/>
      <c r="D196" s="702"/>
      <c r="E196" s="703"/>
      <c r="F196" s="703"/>
      <c r="G196" s="703"/>
      <c r="H196" s="703"/>
      <c r="I196" s="703"/>
      <c r="J196" s="703"/>
      <c r="K196" s="703"/>
      <c r="L196" s="704"/>
    </row>
    <row r="197" spans="2:13" x14ac:dyDescent="0.2">
      <c r="B197" s="600" t="s">
        <v>159</v>
      </c>
      <c r="C197" s="369"/>
      <c r="D197" s="699"/>
      <c r="E197" s="700"/>
      <c r="F197" s="700"/>
      <c r="G197" s="700"/>
      <c r="H197" s="700"/>
      <c r="I197" s="700"/>
      <c r="J197" s="700"/>
      <c r="K197" s="700"/>
      <c r="L197" s="701"/>
      <c r="M197" s="2"/>
    </row>
    <row r="198" spans="2:13" s="7" customFormat="1" ht="35.25" customHeight="1" x14ac:dyDescent="0.2">
      <c r="B198" s="195"/>
      <c r="C198" s="307"/>
      <c r="D198" s="696"/>
      <c r="E198" s="697"/>
      <c r="F198" s="697"/>
      <c r="G198" s="697"/>
      <c r="H198" s="697"/>
      <c r="I198" s="697"/>
      <c r="J198" s="697"/>
      <c r="K198" s="697"/>
      <c r="L198" s="698"/>
      <c r="M198" s="156"/>
    </row>
    <row r="199" spans="2:13" s="7" customFormat="1" ht="35.25" customHeight="1" x14ac:dyDescent="0.2">
      <c r="B199" s="195"/>
      <c r="C199" s="307"/>
      <c r="D199" s="696"/>
      <c r="E199" s="697"/>
      <c r="F199" s="697"/>
      <c r="G199" s="697"/>
      <c r="H199" s="697"/>
      <c r="I199" s="697"/>
      <c r="J199" s="697"/>
      <c r="K199" s="697"/>
      <c r="L199" s="698"/>
      <c r="M199" s="156"/>
    </row>
    <row r="200" spans="2:13" s="7" customFormat="1" ht="35.25" customHeight="1" x14ac:dyDescent="0.2">
      <c r="B200" s="195"/>
      <c r="C200" s="307"/>
      <c r="D200" s="696"/>
      <c r="E200" s="697"/>
      <c r="F200" s="697"/>
      <c r="G200" s="697"/>
      <c r="H200" s="697"/>
      <c r="I200" s="697"/>
      <c r="J200" s="697"/>
      <c r="K200" s="697"/>
      <c r="L200" s="698"/>
      <c r="M200" s="156"/>
    </row>
    <row r="201" spans="2:13" s="7" customFormat="1" ht="35.25" customHeight="1" x14ac:dyDescent="0.2">
      <c r="B201" s="195"/>
      <c r="C201" s="307"/>
      <c r="D201" s="696"/>
      <c r="E201" s="697"/>
      <c r="F201" s="697"/>
      <c r="G201" s="697"/>
      <c r="H201" s="697"/>
      <c r="I201" s="697"/>
      <c r="J201" s="697"/>
      <c r="K201" s="697"/>
      <c r="L201" s="698"/>
      <c r="M201" s="156"/>
    </row>
    <row r="202" spans="2:13" s="7" customFormat="1" ht="35.25" customHeight="1" x14ac:dyDescent="0.2">
      <c r="B202" s="195"/>
      <c r="C202" s="307"/>
      <c r="D202" s="696"/>
      <c r="E202" s="697"/>
      <c r="F202" s="697"/>
      <c r="G202" s="697"/>
      <c r="H202" s="697"/>
      <c r="I202" s="697"/>
      <c r="J202" s="697"/>
      <c r="K202" s="697"/>
      <c r="L202" s="698"/>
      <c r="M202" s="156"/>
    </row>
    <row r="203" spans="2:13" s="7" customFormat="1" ht="35.25" customHeight="1" x14ac:dyDescent="0.2">
      <c r="B203" s="195"/>
      <c r="C203" s="307"/>
      <c r="D203" s="696"/>
      <c r="E203" s="697"/>
      <c r="F203" s="697"/>
      <c r="G203" s="697"/>
      <c r="H203" s="697"/>
      <c r="I203" s="697"/>
      <c r="J203" s="697"/>
      <c r="K203" s="697"/>
      <c r="L203" s="698"/>
      <c r="M203" s="156"/>
    </row>
    <row r="204" spans="2:13" s="7" customFormat="1" ht="35.25" customHeight="1" x14ac:dyDescent="0.2">
      <c r="B204" s="195"/>
      <c r="C204" s="307"/>
      <c r="D204" s="696"/>
      <c r="E204" s="697"/>
      <c r="F204" s="697"/>
      <c r="G204" s="697"/>
      <c r="H204" s="697"/>
      <c r="I204" s="697"/>
      <c r="J204" s="697"/>
      <c r="K204" s="697"/>
      <c r="L204" s="698"/>
      <c r="M204" s="156"/>
    </row>
    <row r="205" spans="2:13" s="7" customFormat="1" ht="35.25" customHeight="1" x14ac:dyDescent="0.2">
      <c r="B205" s="195"/>
      <c r="C205" s="307"/>
      <c r="D205" s="696"/>
      <c r="E205" s="697"/>
      <c r="F205" s="697"/>
      <c r="G205" s="697"/>
      <c r="H205" s="697"/>
      <c r="I205" s="697"/>
      <c r="J205" s="697"/>
      <c r="K205" s="697"/>
      <c r="L205" s="698"/>
      <c r="M205" s="156"/>
    </row>
    <row r="206" spans="2:13" s="7" customFormat="1" ht="35.25" customHeight="1" x14ac:dyDescent="0.2">
      <c r="B206" s="195"/>
      <c r="C206" s="307"/>
      <c r="D206" s="696"/>
      <c r="E206" s="697"/>
      <c r="F206" s="697"/>
      <c r="G206" s="697"/>
      <c r="H206" s="697"/>
      <c r="I206" s="697"/>
      <c r="J206" s="697"/>
      <c r="K206" s="697"/>
      <c r="L206" s="698"/>
      <c r="M206" s="156"/>
    </row>
    <row r="207" spans="2:13" s="7" customFormat="1" ht="35.25" customHeight="1" x14ac:dyDescent="0.2">
      <c r="B207" s="197"/>
      <c r="C207" s="310"/>
      <c r="D207" s="708"/>
      <c r="E207" s="709"/>
      <c r="F207" s="709"/>
      <c r="G207" s="709"/>
      <c r="H207" s="709"/>
      <c r="I207" s="709"/>
      <c r="J207" s="709"/>
      <c r="K207" s="709"/>
      <c r="L207" s="710"/>
    </row>
    <row r="208" spans="2:13" x14ac:dyDescent="0.2">
      <c r="B208" s="600" t="s">
        <v>161</v>
      </c>
      <c r="C208" s="369"/>
      <c r="D208" s="699"/>
      <c r="E208" s="700"/>
      <c r="F208" s="700"/>
      <c r="G208" s="700"/>
      <c r="H208" s="700"/>
      <c r="I208" s="700"/>
      <c r="J208" s="700"/>
      <c r="K208" s="700"/>
      <c r="L208" s="701"/>
      <c r="M208" s="2"/>
    </row>
    <row r="209" spans="1:13" s="7" customFormat="1" ht="35.25" customHeight="1" x14ac:dyDescent="0.2">
      <c r="B209" s="195"/>
      <c r="C209" s="306"/>
      <c r="D209" s="711"/>
      <c r="E209" s="712"/>
      <c r="F209" s="712"/>
      <c r="G209" s="712"/>
      <c r="H209" s="712"/>
      <c r="I209" s="712"/>
      <c r="J209" s="712"/>
      <c r="K209" s="712"/>
      <c r="L209" s="713"/>
      <c r="M209" s="156"/>
    </row>
    <row r="210" spans="1:13" s="7" customFormat="1" ht="35.25" customHeight="1" x14ac:dyDescent="0.2">
      <c r="B210" s="195"/>
      <c r="C210" s="307"/>
      <c r="D210" s="696"/>
      <c r="E210" s="697"/>
      <c r="F210" s="697"/>
      <c r="G210" s="697"/>
      <c r="H210" s="697"/>
      <c r="I210" s="697"/>
      <c r="J210" s="697"/>
      <c r="K210" s="697"/>
      <c r="L210" s="698"/>
      <c r="M210" s="156"/>
    </row>
    <row r="211" spans="1:13" s="7" customFormat="1" ht="35.25" customHeight="1" x14ac:dyDescent="0.2">
      <c r="B211" s="195"/>
      <c r="C211" s="307"/>
      <c r="D211" s="696"/>
      <c r="E211" s="697"/>
      <c r="F211" s="697"/>
      <c r="G211" s="697"/>
      <c r="H211" s="697"/>
      <c r="I211" s="697"/>
      <c r="J211" s="697"/>
      <c r="K211" s="697"/>
      <c r="L211" s="698"/>
      <c r="M211" s="156"/>
    </row>
    <row r="212" spans="1:13" s="7" customFormat="1" ht="35.25" customHeight="1" x14ac:dyDescent="0.2">
      <c r="B212" s="195"/>
      <c r="C212" s="307"/>
      <c r="D212" s="696"/>
      <c r="E212" s="697"/>
      <c r="F212" s="697"/>
      <c r="G212" s="697"/>
      <c r="H212" s="697"/>
      <c r="I212" s="697"/>
      <c r="J212" s="697"/>
      <c r="K212" s="697"/>
      <c r="L212" s="698"/>
      <c r="M212" s="156"/>
    </row>
    <row r="213" spans="1:13" s="7" customFormat="1" ht="35.25" customHeight="1" x14ac:dyDescent="0.2">
      <c r="B213" s="195"/>
      <c r="C213" s="307"/>
      <c r="D213" s="696"/>
      <c r="E213" s="697"/>
      <c r="F213" s="697"/>
      <c r="G213" s="697"/>
      <c r="H213" s="697"/>
      <c r="I213" s="697"/>
      <c r="J213" s="697"/>
      <c r="K213" s="697"/>
      <c r="L213" s="698"/>
      <c r="M213" s="156"/>
    </row>
    <row r="214" spans="1:13" s="7" customFormat="1" ht="35.25" customHeight="1" x14ac:dyDescent="0.2">
      <c r="B214" s="195"/>
      <c r="C214" s="307"/>
      <c r="D214" s="696"/>
      <c r="E214" s="697"/>
      <c r="F214" s="697"/>
      <c r="G214" s="697"/>
      <c r="H214" s="697"/>
      <c r="I214" s="697"/>
      <c r="J214" s="697"/>
      <c r="K214" s="697"/>
      <c r="L214" s="698"/>
      <c r="M214" s="156"/>
    </row>
    <row r="215" spans="1:13" s="7" customFormat="1" ht="35.25" customHeight="1" x14ac:dyDescent="0.2">
      <c r="B215" s="195"/>
      <c r="C215" s="307"/>
      <c r="D215" s="696"/>
      <c r="E215" s="697"/>
      <c r="F215" s="697"/>
      <c r="G215" s="697"/>
      <c r="H215" s="697"/>
      <c r="I215" s="697"/>
      <c r="J215" s="697"/>
      <c r="K215" s="697"/>
      <c r="L215" s="698"/>
      <c r="M215" s="156"/>
    </row>
    <row r="216" spans="1:13" s="7" customFormat="1" ht="35.25" customHeight="1" x14ac:dyDescent="0.2">
      <c r="B216" s="195"/>
      <c r="C216" s="307"/>
      <c r="D216" s="696"/>
      <c r="E216" s="697"/>
      <c r="F216" s="697"/>
      <c r="G216" s="697"/>
      <c r="H216" s="697"/>
      <c r="I216" s="697"/>
      <c r="J216" s="697"/>
      <c r="K216" s="697"/>
      <c r="L216" s="698"/>
      <c r="M216" s="156"/>
    </row>
    <row r="217" spans="1:13" s="7" customFormat="1" ht="35.25" customHeight="1" x14ac:dyDescent="0.2">
      <c r="B217" s="195"/>
      <c r="C217" s="307"/>
      <c r="D217" s="696"/>
      <c r="E217" s="697"/>
      <c r="F217" s="697"/>
      <c r="G217" s="697"/>
      <c r="H217" s="697"/>
      <c r="I217" s="697"/>
      <c r="J217" s="697"/>
      <c r="K217" s="697"/>
      <c r="L217" s="698"/>
      <c r="M217" s="156"/>
    </row>
    <row r="218" spans="1:13" s="7" customFormat="1" ht="35.25" customHeight="1" thickBot="1" x14ac:dyDescent="0.25">
      <c r="B218" s="196"/>
      <c r="C218" s="312"/>
      <c r="D218" s="705"/>
      <c r="E218" s="706"/>
      <c r="F218" s="706"/>
      <c r="G218" s="706"/>
      <c r="H218" s="706"/>
      <c r="I218" s="706"/>
      <c r="J218" s="706"/>
      <c r="K218" s="706"/>
      <c r="L218" s="707"/>
    </row>
    <row r="220" spans="1:13" x14ac:dyDescent="0.2">
      <c r="A220" s="159"/>
      <c r="B220" s="159" t="s">
        <v>254</v>
      </c>
      <c r="C220" s="159"/>
    </row>
    <row r="221" spans="1:13" x14ac:dyDescent="0.2">
      <c r="A221" s="159"/>
      <c r="B221" s="687" t="s">
        <v>255</v>
      </c>
      <c r="C221" s="687"/>
    </row>
    <row r="222" spans="1:13" x14ac:dyDescent="0.2">
      <c r="A222" s="159"/>
      <c r="B222" s="159" t="s">
        <v>345</v>
      </c>
      <c r="C222" s="6"/>
    </row>
    <row r="223" spans="1:13" x14ac:dyDescent="0.2">
      <c r="B223" s="159" t="s">
        <v>256</v>
      </c>
      <c r="C223" s="6"/>
    </row>
    <row r="224" spans="1:13" x14ac:dyDescent="0.2">
      <c r="B224" s="687" t="s">
        <v>336</v>
      </c>
      <c r="C224" s="687"/>
    </row>
    <row r="225" spans="2:3" ht="13.15" customHeight="1" x14ac:dyDescent="0.2">
      <c r="B225" s="687"/>
      <c r="C225" s="687"/>
    </row>
  </sheetData>
  <mergeCells count="223">
    <mergeCell ref="K2:L2"/>
    <mergeCell ref="D101:L101"/>
    <mergeCell ref="D61:L61"/>
    <mergeCell ref="D52:L52"/>
    <mergeCell ref="D107:L107"/>
    <mergeCell ref="E2:F2"/>
    <mergeCell ref="E4:F4"/>
    <mergeCell ref="H2:I2"/>
    <mergeCell ref="D58:L58"/>
    <mergeCell ref="D59:L59"/>
    <mergeCell ref="D50:L50"/>
    <mergeCell ref="D51:L51"/>
    <mergeCell ref="H4:I4"/>
    <mergeCell ref="H6:I6"/>
    <mergeCell ref="D12:L12"/>
    <mergeCell ref="E6:F6"/>
    <mergeCell ref="E8:F8"/>
    <mergeCell ref="D34:L34"/>
    <mergeCell ref="D13:L13"/>
    <mergeCell ref="D14:L14"/>
    <mergeCell ref="D15:L15"/>
    <mergeCell ref="D16:L16"/>
    <mergeCell ref="D17:L17"/>
    <mergeCell ref="D36:L36"/>
    <mergeCell ref="D18:L18"/>
    <mergeCell ref="K4:L4"/>
    <mergeCell ref="K6:L6"/>
    <mergeCell ref="K8:L8"/>
    <mergeCell ref="H8:I8"/>
    <mergeCell ref="D141:L141"/>
    <mergeCell ref="D130:L130"/>
    <mergeCell ref="D140:L140"/>
    <mergeCell ref="D65:L65"/>
    <mergeCell ref="D66:L66"/>
    <mergeCell ref="D77:L77"/>
    <mergeCell ref="D74:L74"/>
    <mergeCell ref="D114:L114"/>
    <mergeCell ref="D103:L103"/>
    <mergeCell ref="D47:L47"/>
    <mergeCell ref="D119:L119"/>
    <mergeCell ref="D120:L120"/>
    <mergeCell ref="D121:L121"/>
    <mergeCell ref="D19:L19"/>
    <mergeCell ref="D20:L20"/>
    <mergeCell ref="D21:L21"/>
    <mergeCell ref="D22:L22"/>
    <mergeCell ref="D23:L23"/>
    <mergeCell ref="D54:L54"/>
    <mergeCell ref="D69:L69"/>
    <mergeCell ref="D41:L41"/>
    <mergeCell ref="D48:L48"/>
    <mergeCell ref="D109:L109"/>
    <mergeCell ref="D108:L108"/>
    <mergeCell ref="D55:L55"/>
    <mergeCell ref="D40:L40"/>
    <mergeCell ref="D42:L42"/>
    <mergeCell ref="D53:L53"/>
    <mergeCell ref="D57:L57"/>
    <mergeCell ref="D94:L94"/>
    <mergeCell ref="D64:L64"/>
    <mergeCell ref="D71:L71"/>
    <mergeCell ref="D87:L87"/>
    <mergeCell ref="D56:L56"/>
    <mergeCell ref="D86:L86"/>
    <mergeCell ref="D78:L78"/>
    <mergeCell ref="D73:L73"/>
    <mergeCell ref="D11:L11"/>
    <mergeCell ref="D60:L60"/>
    <mergeCell ref="D67:L67"/>
    <mergeCell ref="D106:L106"/>
    <mergeCell ref="D25:L25"/>
    <mergeCell ref="D26:L26"/>
    <mergeCell ref="D27:L27"/>
    <mergeCell ref="D62:L62"/>
    <mergeCell ref="D28:L28"/>
    <mergeCell ref="D29:L29"/>
    <mergeCell ref="D30:L30"/>
    <mergeCell ref="D31:L31"/>
    <mergeCell ref="D91:L91"/>
    <mergeCell ref="D98:L98"/>
    <mergeCell ref="D99:L99"/>
    <mergeCell ref="D102:L102"/>
    <mergeCell ref="D46:L46"/>
    <mergeCell ref="D63:L63"/>
    <mergeCell ref="D105:L105"/>
    <mergeCell ref="D45:L45"/>
    <mergeCell ref="D37:L37"/>
    <mergeCell ref="D24:L24"/>
    <mergeCell ref="D89:L89"/>
    <mergeCell ref="D49:L49"/>
    <mergeCell ref="D117:L117"/>
    <mergeCell ref="D118:L118"/>
    <mergeCell ref="D39:L39"/>
    <mergeCell ref="D43:L43"/>
    <mergeCell ref="D38:L38"/>
    <mergeCell ref="D176:L176"/>
    <mergeCell ref="D76:L76"/>
    <mergeCell ref="D90:L90"/>
    <mergeCell ref="D84:L84"/>
    <mergeCell ref="D92:L92"/>
    <mergeCell ref="D126:L126"/>
    <mergeCell ref="D127:L127"/>
    <mergeCell ref="D44:L44"/>
    <mergeCell ref="D97:L97"/>
    <mergeCell ref="D93:L93"/>
    <mergeCell ref="D164:L164"/>
    <mergeCell ref="D174:L174"/>
    <mergeCell ref="D175:L175"/>
    <mergeCell ref="D88:L88"/>
    <mergeCell ref="D144:L144"/>
    <mergeCell ref="D145:L145"/>
    <mergeCell ref="D162:L162"/>
    <mergeCell ref="D152:L152"/>
    <mergeCell ref="D132:L132"/>
    <mergeCell ref="D153:L153"/>
    <mergeCell ref="D142:L142"/>
    <mergeCell ref="D138:L138"/>
    <mergeCell ref="D139:L139"/>
    <mergeCell ref="D32:L32"/>
    <mergeCell ref="D33:L33"/>
    <mergeCell ref="D70:L70"/>
    <mergeCell ref="D68:L68"/>
    <mergeCell ref="D85:L85"/>
    <mergeCell ref="D122:L122"/>
    <mergeCell ref="D123:L123"/>
    <mergeCell ref="D124:L124"/>
    <mergeCell ref="D125:L125"/>
    <mergeCell ref="D35:L35"/>
    <mergeCell ref="D72:L72"/>
    <mergeCell ref="D82:L82"/>
    <mergeCell ref="D81:L81"/>
    <mergeCell ref="D83:L83"/>
    <mergeCell ref="D80:L80"/>
    <mergeCell ref="D79:L79"/>
    <mergeCell ref="D75:L75"/>
    <mergeCell ref="D150:L150"/>
    <mergeCell ref="D116:L116"/>
    <mergeCell ref="D129:L129"/>
    <mergeCell ref="D160:L160"/>
    <mergeCell ref="D161:L161"/>
    <mergeCell ref="D149:L149"/>
    <mergeCell ref="D151:L151"/>
    <mergeCell ref="D131:L131"/>
    <mergeCell ref="D95:L95"/>
    <mergeCell ref="D96:L96"/>
    <mergeCell ref="D100:L100"/>
    <mergeCell ref="D148:L148"/>
    <mergeCell ref="D159:L159"/>
    <mergeCell ref="D146:L146"/>
    <mergeCell ref="D147:L147"/>
    <mergeCell ref="D154:L154"/>
    <mergeCell ref="D155:L155"/>
    <mergeCell ref="D137:L137"/>
    <mergeCell ref="D143:L143"/>
    <mergeCell ref="D133:L133"/>
    <mergeCell ref="D134:L134"/>
    <mergeCell ref="D135:L135"/>
    <mergeCell ref="D136:L136"/>
    <mergeCell ref="D112:L112"/>
    <mergeCell ref="D113:L113"/>
    <mergeCell ref="D104:L104"/>
    <mergeCell ref="D111:L111"/>
    <mergeCell ref="D110:L110"/>
    <mergeCell ref="D115:L115"/>
    <mergeCell ref="D128:L128"/>
    <mergeCell ref="D201:L201"/>
    <mergeCell ref="D202:L202"/>
    <mergeCell ref="D156:L156"/>
    <mergeCell ref="D157:L157"/>
    <mergeCell ref="D158:L158"/>
    <mergeCell ref="D165:L165"/>
    <mergeCell ref="D166:L166"/>
    <mergeCell ref="D167:L167"/>
    <mergeCell ref="D168:L168"/>
    <mergeCell ref="D177:L177"/>
    <mergeCell ref="D178:L178"/>
    <mergeCell ref="D196:L196"/>
    <mergeCell ref="D186:L186"/>
    <mergeCell ref="D187:L187"/>
    <mergeCell ref="D193:L193"/>
    <mergeCell ref="D194:L194"/>
    <mergeCell ref="D183:L183"/>
    <mergeCell ref="D169:L169"/>
    <mergeCell ref="D170:L170"/>
    <mergeCell ref="D171:L171"/>
    <mergeCell ref="D172:L172"/>
    <mergeCell ref="B225:C225"/>
    <mergeCell ref="D215:L215"/>
    <mergeCell ref="D216:L216"/>
    <mergeCell ref="D217:L217"/>
    <mergeCell ref="D218:L218"/>
    <mergeCell ref="D207:L207"/>
    <mergeCell ref="B221:C221"/>
    <mergeCell ref="D210:L210"/>
    <mergeCell ref="D212:L212"/>
    <mergeCell ref="D211:L211"/>
    <mergeCell ref="D213:L213"/>
    <mergeCell ref="D208:L208"/>
    <mergeCell ref="D209:L209"/>
    <mergeCell ref="D203:L203"/>
    <mergeCell ref="D198:L198"/>
    <mergeCell ref="D199:L199"/>
    <mergeCell ref="D173:L173"/>
    <mergeCell ref="D197:L197"/>
    <mergeCell ref="D163:L163"/>
    <mergeCell ref="B224:C224"/>
    <mergeCell ref="D185:L185"/>
    <mergeCell ref="D184:L184"/>
    <mergeCell ref="D214:L214"/>
    <mergeCell ref="D204:L204"/>
    <mergeCell ref="D200:L200"/>
    <mergeCell ref="D206:L206"/>
    <mergeCell ref="D205:L205"/>
    <mergeCell ref="D181:L181"/>
    <mergeCell ref="D195:L195"/>
    <mergeCell ref="D179:L179"/>
    <mergeCell ref="D180:L180"/>
    <mergeCell ref="D188:L188"/>
    <mergeCell ref="D189:L189"/>
    <mergeCell ref="D190:L190"/>
    <mergeCell ref="D191:L191"/>
    <mergeCell ref="D192:L192"/>
    <mergeCell ref="D182:L182"/>
  </mergeCells>
  <phoneticPr fontId="22" type="noConversion"/>
  <dataValidations count="1">
    <dataValidation type="list" allowBlank="1" showErrorMessage="1" sqref="C120:C129 C65:C74 C109:C118 C76:C85 C87:C96 C98:C107">
      <formula1>YES_NO_LIST</formula1>
    </dataValidation>
  </dataValidations>
  <printOptions horizontalCentered="1"/>
  <pageMargins left="0" right="0" top="0.5" bottom="0.35" header="0.3" footer="0.2"/>
  <pageSetup paperSize="5" scale="39" fitToHeight="3"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pageSetUpPr autoPageBreaks="0" fitToPage="1"/>
  </sheetPr>
  <dimension ref="A1:AR68"/>
  <sheetViews>
    <sheetView topLeftCell="A31" zoomScale="80" zoomScaleNormal="80" workbookViewId="0">
      <selection activeCell="D53" sqref="D53"/>
    </sheetView>
  </sheetViews>
  <sheetFormatPr defaultColWidth="9.28515625" defaultRowHeight="12.75" x14ac:dyDescent="0.2"/>
  <cols>
    <col min="1" max="1" width="1.7109375" style="30" customWidth="1"/>
    <col min="2" max="2" width="3.42578125" style="6" customWidth="1"/>
    <col min="3" max="3" width="5.28515625" style="6" customWidth="1"/>
    <col min="4" max="4" width="66.7109375" style="6" customWidth="1"/>
    <col min="5" max="13" width="19.42578125" style="6" customWidth="1"/>
    <col min="14" max="14" width="19.42578125" style="5" customWidth="1"/>
    <col min="15" max="40" width="19.42578125" style="6" customWidth="1"/>
    <col min="41" max="16384" width="9.28515625" style="6"/>
  </cols>
  <sheetData>
    <row r="1" spans="1:44" x14ac:dyDescent="0.2">
      <c r="B1" s="47" t="s">
        <v>0</v>
      </c>
      <c r="C1" s="50"/>
      <c r="D1" s="50"/>
      <c r="E1" s="51"/>
      <c r="F1" s="49" t="s">
        <v>108</v>
      </c>
      <c r="G1" s="49"/>
      <c r="H1" s="50"/>
      <c r="I1" s="49" t="s">
        <v>118</v>
      </c>
      <c r="J1" s="47"/>
      <c r="K1" s="50"/>
      <c r="L1" s="50" t="s">
        <v>348</v>
      </c>
      <c r="M1" s="56"/>
      <c r="N1" s="50"/>
      <c r="O1" s="50"/>
      <c r="P1" s="50"/>
      <c r="Q1" s="50"/>
      <c r="R1" s="50"/>
      <c r="S1" s="50"/>
      <c r="T1" s="50"/>
      <c r="U1" s="50"/>
      <c r="V1" s="50"/>
      <c r="W1" s="50"/>
      <c r="X1" s="50"/>
      <c r="Y1" s="50"/>
      <c r="Z1" s="50"/>
      <c r="AA1" s="50"/>
      <c r="AB1" s="50"/>
      <c r="AC1" s="50"/>
      <c r="AD1" s="50"/>
      <c r="AE1" s="50"/>
      <c r="AF1" s="50"/>
      <c r="AG1" s="50"/>
      <c r="AH1" s="50"/>
      <c r="AI1" s="50"/>
      <c r="AK1" s="50"/>
      <c r="AL1" s="50"/>
      <c r="AM1" s="50"/>
    </row>
    <row r="2" spans="1:44" x14ac:dyDescent="0.2">
      <c r="B2" s="47" t="s">
        <v>405</v>
      </c>
      <c r="C2" s="50"/>
      <c r="D2" s="50"/>
      <c r="E2" s="51"/>
      <c r="F2" s="742" t="str">
        <f>'Pt 1 Summary of Data'!FEDERAL_EIN&amp;""</f>
        <v/>
      </c>
      <c r="G2" s="742"/>
      <c r="H2" s="50"/>
      <c r="I2" s="742" t="str">
        <f>'Pt 1 Summary of Data'!DBA_MARKETING_NAME&amp;""</f>
        <v/>
      </c>
      <c r="J2" s="742"/>
      <c r="K2" s="50"/>
      <c r="L2" s="686" t="str">
        <f>'Pt 1 Summary of Data'!FIT_EXEMPT&amp;""</f>
        <v/>
      </c>
      <c r="M2" s="686"/>
    </row>
    <row r="3" spans="1:44" x14ac:dyDescent="0.2">
      <c r="B3" s="47" t="s">
        <v>144</v>
      </c>
      <c r="C3" s="50"/>
      <c r="D3" s="50"/>
      <c r="E3" s="51"/>
      <c r="F3" s="49" t="s">
        <v>244</v>
      </c>
      <c r="G3" s="49"/>
      <c r="H3" s="50"/>
      <c r="I3" s="49" t="s">
        <v>133</v>
      </c>
      <c r="J3" s="49"/>
      <c r="K3" s="50"/>
      <c r="L3" s="50" t="s">
        <v>408</v>
      </c>
      <c r="M3" s="50"/>
      <c r="P3" s="5"/>
    </row>
    <row r="4" spans="1:44" x14ac:dyDescent="0.2">
      <c r="B4" s="47"/>
      <c r="C4" s="50"/>
      <c r="D4" s="50"/>
      <c r="E4" s="51"/>
      <c r="F4" s="742" t="str">
        <f>'Pt 1 Summary of Data'!AMBEST_NUMBER&amp; ""</f>
        <v/>
      </c>
      <c r="G4" s="742"/>
      <c r="H4" s="50"/>
      <c r="I4" s="742" t="str">
        <f>'Pt 1 Summary of Data'!ISSUER_ID&amp;""</f>
        <v/>
      </c>
      <c r="J4" s="742"/>
      <c r="K4" s="50"/>
      <c r="L4" s="765" t="str">
        <f>'Pt 1 Summary of Data'!MERGE_MARKETS_IND_SMALL_GRP&amp;""</f>
        <v/>
      </c>
      <c r="M4" s="765"/>
      <c r="P4" s="5"/>
    </row>
    <row r="5" spans="1:44" x14ac:dyDescent="0.2">
      <c r="B5" s="53" t="s">
        <v>134</v>
      </c>
      <c r="C5" s="50"/>
      <c r="D5" s="50"/>
      <c r="E5" s="53"/>
      <c r="F5" s="54" t="s">
        <v>52</v>
      </c>
      <c r="G5" s="54"/>
      <c r="H5" s="50"/>
      <c r="I5" s="50" t="s">
        <v>51</v>
      </c>
      <c r="J5" s="49"/>
      <c r="K5" s="50"/>
      <c r="L5" s="50" t="s">
        <v>111</v>
      </c>
      <c r="M5" s="50"/>
      <c r="N5" s="6"/>
    </row>
    <row r="6" spans="1:44" x14ac:dyDescent="0.2">
      <c r="B6" s="760" t="str">
        <f>'Pt 1 Summary of Data'!GROUP_AFFILIATION&amp;""</f>
        <v/>
      </c>
      <c r="C6" s="760"/>
      <c r="D6" s="760"/>
      <c r="E6" s="50"/>
      <c r="F6" s="686" t="str">
        <f>'Pt 1 Summary of Data'!NAIC_GROUP_CODE&amp; ""</f>
        <v/>
      </c>
      <c r="G6" s="686"/>
      <c r="H6" s="71"/>
      <c r="I6" s="738" t="str">
        <f>'Pt 1 Summary of Data'!BUSINESS_STATE&amp;""</f>
        <v/>
      </c>
      <c r="J6" s="738"/>
      <c r="K6" s="50"/>
      <c r="L6" s="686" t="str">
        <f>'Pt 1 Summary of Data'!NOT_FOR_PROFIT&amp;""</f>
        <v/>
      </c>
      <c r="M6" s="686"/>
      <c r="N6" s="6"/>
    </row>
    <row r="7" spans="1:44" x14ac:dyDescent="0.2">
      <c r="B7" s="53" t="s">
        <v>93</v>
      </c>
      <c r="C7" s="50"/>
      <c r="D7" s="50"/>
      <c r="E7" s="50"/>
      <c r="F7" s="54" t="s">
        <v>65</v>
      </c>
      <c r="G7" s="54"/>
      <c r="H7" s="50"/>
      <c r="I7" s="50" t="s">
        <v>107</v>
      </c>
      <c r="J7" s="54"/>
      <c r="K7" s="50"/>
      <c r="L7" s="55" t="s">
        <v>112</v>
      </c>
      <c r="M7" s="50"/>
      <c r="N7" s="6"/>
    </row>
    <row r="8" spans="1:44" x14ac:dyDescent="0.2">
      <c r="B8" s="760" t="str">
        <f>'Pt 1 Summary of Data'!COMPANY_NAME&amp;""</f>
        <v/>
      </c>
      <c r="C8" s="760"/>
      <c r="D8" s="760"/>
      <c r="E8" s="50"/>
      <c r="F8" s="686" t="str">
        <f>'Pt 1 Summary of Data'!NAIC_COMPANY_CODE&amp;""</f>
        <v/>
      </c>
      <c r="G8" s="686"/>
      <c r="H8" s="50"/>
      <c r="I8" s="738" t="str">
        <f>'Pt 1 Summary of Data'!DOMICILIARY_STATE&amp;""</f>
        <v/>
      </c>
      <c r="J8" s="738"/>
      <c r="K8" s="50"/>
      <c r="L8" s="737" t="str">
        <f>'Pt 1 Summary of Data'!REPORTING_YEAR&amp;""</f>
        <v>2013</v>
      </c>
      <c r="M8" s="737"/>
      <c r="N8" s="10"/>
    </row>
    <row r="9" spans="1:44" s="30" customFormat="1" ht="13.5" thickBot="1" x14ac:dyDescent="0.25">
      <c r="B9" s="56"/>
      <c r="C9" s="56"/>
      <c r="D9" s="56"/>
      <c r="E9" s="56"/>
      <c r="F9" s="56"/>
      <c r="G9" s="56"/>
      <c r="H9" s="56"/>
      <c r="I9" s="56"/>
      <c r="J9" s="56"/>
      <c r="K9" s="56"/>
      <c r="L9" s="56"/>
      <c r="M9" s="56"/>
      <c r="N9" s="56"/>
      <c r="O9" s="56"/>
      <c r="P9" s="56"/>
      <c r="Q9" s="56"/>
      <c r="R9" s="56"/>
      <c r="S9" s="56"/>
      <c r="T9" s="56"/>
      <c r="U9" s="56"/>
      <c r="V9" s="56"/>
      <c r="W9" s="56"/>
      <c r="X9" s="56"/>
      <c r="Y9" s="56"/>
      <c r="Z9" s="5"/>
      <c r="AA9" s="5"/>
      <c r="AB9" s="5"/>
      <c r="AC9" s="5"/>
      <c r="AD9" s="5"/>
      <c r="AE9" s="5"/>
      <c r="AF9" s="5"/>
      <c r="AG9" s="5"/>
      <c r="AH9" s="5"/>
      <c r="AI9" s="5"/>
      <c r="AK9" s="5"/>
      <c r="AL9" s="5"/>
      <c r="AM9" s="5"/>
    </row>
    <row r="10" spans="1:44" ht="13.5" thickBot="1" x14ac:dyDescent="0.25">
      <c r="E10" s="755" t="s">
        <v>135</v>
      </c>
      <c r="F10" s="753"/>
      <c r="G10" s="753"/>
      <c r="H10" s="753"/>
      <c r="I10" s="753"/>
      <c r="J10" s="753"/>
      <c r="K10" s="753"/>
      <c r="L10" s="753"/>
      <c r="M10" s="753"/>
      <c r="N10" s="753"/>
      <c r="O10" s="753"/>
      <c r="P10" s="754"/>
      <c r="Q10" s="755" t="s">
        <v>369</v>
      </c>
      <c r="R10" s="753"/>
      <c r="S10" s="753"/>
      <c r="T10" s="753"/>
      <c r="U10" s="753"/>
      <c r="V10" s="753"/>
      <c r="W10" s="753"/>
      <c r="X10" s="753"/>
      <c r="Y10" s="753"/>
      <c r="Z10" s="753"/>
      <c r="AA10" s="753"/>
      <c r="AB10" s="754"/>
      <c r="AC10" s="755" t="s">
        <v>370</v>
      </c>
      <c r="AD10" s="753"/>
      <c r="AE10" s="753"/>
      <c r="AF10" s="753"/>
      <c r="AG10" s="753"/>
      <c r="AH10" s="753"/>
      <c r="AI10" s="753"/>
      <c r="AJ10" s="754"/>
      <c r="AK10" s="755" t="s">
        <v>346</v>
      </c>
      <c r="AL10" s="763"/>
      <c r="AM10" s="763"/>
      <c r="AN10" s="764"/>
      <c r="AO10" s="13"/>
      <c r="AP10" s="13"/>
      <c r="AQ10" s="13"/>
      <c r="AR10" s="13"/>
    </row>
    <row r="11" spans="1:44" ht="13.5" thickBot="1" x14ac:dyDescent="0.25">
      <c r="C11" s="3"/>
      <c r="E11" s="752" t="s">
        <v>43</v>
      </c>
      <c r="F11" s="753"/>
      <c r="G11" s="753"/>
      <c r="H11" s="754"/>
      <c r="I11" s="752" t="s">
        <v>44</v>
      </c>
      <c r="J11" s="761"/>
      <c r="K11" s="761"/>
      <c r="L11" s="762"/>
      <c r="M11" s="752" t="s">
        <v>45</v>
      </c>
      <c r="N11" s="753"/>
      <c r="O11" s="753"/>
      <c r="P11" s="754"/>
      <c r="Q11" s="752" t="s">
        <v>43</v>
      </c>
      <c r="R11" s="753"/>
      <c r="S11" s="753"/>
      <c r="T11" s="754"/>
      <c r="U11" s="752" t="s">
        <v>44</v>
      </c>
      <c r="V11" s="761"/>
      <c r="W11" s="761"/>
      <c r="X11" s="762"/>
      <c r="Y11" s="752" t="s">
        <v>45</v>
      </c>
      <c r="Z11" s="753"/>
      <c r="AA11" s="753"/>
      <c r="AB11" s="754"/>
      <c r="AC11" s="752" t="s">
        <v>44</v>
      </c>
      <c r="AD11" s="753"/>
      <c r="AE11" s="753"/>
      <c r="AF11" s="754"/>
      <c r="AG11" s="752" t="s">
        <v>45</v>
      </c>
      <c r="AH11" s="761"/>
      <c r="AI11" s="761"/>
      <c r="AJ11" s="762"/>
      <c r="AK11" s="752" t="s">
        <v>43</v>
      </c>
      <c r="AL11" s="761"/>
      <c r="AM11" s="761"/>
      <c r="AN11" s="762"/>
    </row>
    <row r="12" spans="1:44" ht="42" customHeight="1" thickBot="1" x14ac:dyDescent="0.25">
      <c r="A12" s="42"/>
      <c r="B12" s="688" t="s">
        <v>388</v>
      </c>
      <c r="C12" s="689"/>
      <c r="D12" s="756"/>
      <c r="E12" s="140" t="s">
        <v>53</v>
      </c>
      <c r="F12" s="141" t="s">
        <v>54</v>
      </c>
      <c r="G12" s="141" t="s">
        <v>41</v>
      </c>
      <c r="H12" s="142" t="s">
        <v>163</v>
      </c>
      <c r="I12" s="140" t="s">
        <v>53</v>
      </c>
      <c r="J12" s="141" t="s">
        <v>54</v>
      </c>
      <c r="K12" s="141" t="s">
        <v>41</v>
      </c>
      <c r="L12" s="142" t="s">
        <v>164</v>
      </c>
      <c r="M12" s="140" t="s">
        <v>53</v>
      </c>
      <c r="N12" s="141" t="s">
        <v>54</v>
      </c>
      <c r="O12" s="141" t="s">
        <v>41</v>
      </c>
      <c r="P12" s="142" t="s">
        <v>164</v>
      </c>
      <c r="Q12" s="140" t="s">
        <v>53</v>
      </c>
      <c r="R12" s="141" t="s">
        <v>54</v>
      </c>
      <c r="S12" s="141" t="s">
        <v>41</v>
      </c>
      <c r="T12" s="142" t="s">
        <v>163</v>
      </c>
      <c r="U12" s="140" t="s">
        <v>53</v>
      </c>
      <c r="V12" s="141" t="s">
        <v>54</v>
      </c>
      <c r="W12" s="141" t="s">
        <v>41</v>
      </c>
      <c r="X12" s="142" t="s">
        <v>164</v>
      </c>
      <c r="Y12" s="140" t="s">
        <v>53</v>
      </c>
      <c r="Z12" s="141" t="s">
        <v>54</v>
      </c>
      <c r="AA12" s="141" t="s">
        <v>41</v>
      </c>
      <c r="AB12" s="142" t="s">
        <v>164</v>
      </c>
      <c r="AC12" s="140" t="s">
        <v>53</v>
      </c>
      <c r="AD12" s="141" t="s">
        <v>54</v>
      </c>
      <c r="AE12" s="141" t="s">
        <v>41</v>
      </c>
      <c r="AF12" s="142" t="s">
        <v>163</v>
      </c>
      <c r="AG12" s="140" t="s">
        <v>53</v>
      </c>
      <c r="AH12" s="141" t="s">
        <v>54</v>
      </c>
      <c r="AI12" s="141" t="s">
        <v>41</v>
      </c>
      <c r="AJ12" s="142" t="s">
        <v>164</v>
      </c>
      <c r="AK12" s="140" t="s">
        <v>53</v>
      </c>
      <c r="AL12" s="141" t="s">
        <v>54</v>
      </c>
      <c r="AM12" s="141" t="s">
        <v>41</v>
      </c>
      <c r="AN12" s="142" t="s">
        <v>164</v>
      </c>
    </row>
    <row r="13" spans="1:44" s="30" customFormat="1" x14ac:dyDescent="0.2">
      <c r="B13" s="691"/>
      <c r="C13" s="692"/>
      <c r="D13" s="757"/>
      <c r="E13" s="601">
        <v>1</v>
      </c>
      <c r="F13" s="602">
        <v>2</v>
      </c>
      <c r="G13" s="602">
        <v>3</v>
      </c>
      <c r="H13" s="603">
        <v>4</v>
      </c>
      <c r="I13" s="601">
        <v>5</v>
      </c>
      <c r="J13" s="602">
        <v>6</v>
      </c>
      <c r="K13" s="602">
        <v>7</v>
      </c>
      <c r="L13" s="603">
        <v>8</v>
      </c>
      <c r="M13" s="601">
        <v>9</v>
      </c>
      <c r="N13" s="602">
        <v>10</v>
      </c>
      <c r="O13" s="602">
        <v>11</v>
      </c>
      <c r="P13" s="603">
        <v>12</v>
      </c>
      <c r="Q13" s="604">
        <v>13</v>
      </c>
      <c r="R13" s="605">
        <v>14</v>
      </c>
      <c r="S13" s="605">
        <v>15</v>
      </c>
      <c r="T13" s="606">
        <v>16</v>
      </c>
      <c r="U13" s="607">
        <v>17</v>
      </c>
      <c r="V13" s="605">
        <v>18</v>
      </c>
      <c r="W13" s="608">
        <v>19</v>
      </c>
      <c r="X13" s="604">
        <v>20</v>
      </c>
      <c r="Y13" s="601">
        <v>21</v>
      </c>
      <c r="Z13" s="602">
        <v>22</v>
      </c>
      <c r="AA13" s="602">
        <v>23</v>
      </c>
      <c r="AB13" s="603">
        <v>24</v>
      </c>
      <c r="AC13" s="601">
        <v>25</v>
      </c>
      <c r="AD13" s="602">
        <v>26</v>
      </c>
      <c r="AE13" s="602">
        <v>27</v>
      </c>
      <c r="AF13" s="603">
        <v>28</v>
      </c>
      <c r="AG13" s="601">
        <v>29</v>
      </c>
      <c r="AH13" s="602">
        <v>30</v>
      </c>
      <c r="AI13" s="609">
        <v>31</v>
      </c>
      <c r="AJ13" s="603">
        <v>32</v>
      </c>
      <c r="AK13" s="601">
        <v>33</v>
      </c>
      <c r="AL13" s="602">
        <v>34</v>
      </c>
      <c r="AM13" s="602">
        <v>35</v>
      </c>
      <c r="AN13" s="603">
        <v>36</v>
      </c>
    </row>
    <row r="14" spans="1:44" x14ac:dyDescent="0.2">
      <c r="B14" s="549" t="s">
        <v>1</v>
      </c>
      <c r="C14" s="32" t="s">
        <v>83</v>
      </c>
      <c r="D14" s="550"/>
      <c r="E14" s="363"/>
      <c r="F14" s="364"/>
      <c r="G14" s="346"/>
      <c r="H14" s="350"/>
      <c r="I14" s="363"/>
      <c r="J14" s="364"/>
      <c r="K14" s="346"/>
      <c r="L14" s="350"/>
      <c r="M14" s="363"/>
      <c r="N14" s="364"/>
      <c r="O14" s="346"/>
      <c r="P14" s="350"/>
      <c r="Q14" s="363"/>
      <c r="R14" s="364"/>
      <c r="S14" s="346"/>
      <c r="T14" s="350"/>
      <c r="U14" s="363"/>
      <c r="V14" s="364"/>
      <c r="W14" s="346"/>
      <c r="X14" s="350"/>
      <c r="Y14" s="363"/>
      <c r="Z14" s="364"/>
      <c r="AA14" s="346"/>
      <c r="AB14" s="350"/>
      <c r="AC14" s="363"/>
      <c r="AD14" s="364"/>
      <c r="AE14" s="346"/>
      <c r="AF14" s="350"/>
      <c r="AG14" s="363"/>
      <c r="AH14" s="364"/>
      <c r="AI14" s="346"/>
      <c r="AJ14" s="350"/>
      <c r="AK14" s="363"/>
      <c r="AL14" s="364"/>
      <c r="AM14" s="346"/>
      <c r="AN14" s="350"/>
    </row>
    <row r="15" spans="1:44" s="30" customFormat="1" x14ac:dyDescent="0.2">
      <c r="B15" s="551"/>
      <c r="C15" s="18">
        <v>1.1000000000000001</v>
      </c>
      <c r="D15" s="552" t="s">
        <v>171</v>
      </c>
      <c r="E15" s="459"/>
      <c r="F15" s="77"/>
      <c r="G15" s="293"/>
      <c r="H15" s="268"/>
      <c r="I15" s="459"/>
      <c r="J15" s="77"/>
      <c r="K15" s="293"/>
      <c r="L15" s="268"/>
      <c r="M15" s="459"/>
      <c r="N15" s="77"/>
      <c r="O15" s="293"/>
      <c r="P15" s="268"/>
      <c r="Q15" s="459"/>
      <c r="R15" s="77"/>
      <c r="S15" s="293"/>
      <c r="T15" s="268"/>
      <c r="U15" s="459"/>
      <c r="V15" s="77"/>
      <c r="W15" s="293"/>
      <c r="X15" s="268"/>
      <c r="Y15" s="459"/>
      <c r="Z15" s="77"/>
      <c r="AA15" s="293"/>
      <c r="AB15" s="268"/>
      <c r="AC15" s="298"/>
      <c r="AD15" s="293"/>
      <c r="AE15" s="293"/>
      <c r="AF15" s="295"/>
      <c r="AG15" s="298"/>
      <c r="AH15" s="293"/>
      <c r="AI15" s="293"/>
      <c r="AJ15" s="295"/>
      <c r="AK15" s="292"/>
      <c r="AL15" s="293"/>
      <c r="AM15" s="293"/>
      <c r="AN15" s="268"/>
    </row>
    <row r="16" spans="1:44" s="30" customFormat="1" ht="25.5" x14ac:dyDescent="0.2">
      <c r="B16" s="551"/>
      <c r="C16" s="18">
        <v>1.2</v>
      </c>
      <c r="D16" s="553" t="s">
        <v>211</v>
      </c>
      <c r="E16" s="459"/>
      <c r="F16" s="77"/>
      <c r="G16" s="466"/>
      <c r="H16" s="469"/>
      <c r="I16" s="459"/>
      <c r="J16" s="77"/>
      <c r="K16" s="466"/>
      <c r="L16" s="469"/>
      <c r="M16" s="459"/>
      <c r="N16" s="77"/>
      <c r="O16" s="466"/>
      <c r="P16" s="469"/>
      <c r="Q16" s="459"/>
      <c r="R16" s="77"/>
      <c r="S16" s="466"/>
      <c r="T16" s="469"/>
      <c r="U16" s="459"/>
      <c r="V16" s="77"/>
      <c r="W16" s="466"/>
      <c r="X16" s="469"/>
      <c r="Y16" s="459"/>
      <c r="Z16" s="77"/>
      <c r="AA16" s="466"/>
      <c r="AB16" s="469"/>
      <c r="AC16" s="292"/>
      <c r="AD16" s="293"/>
      <c r="AE16" s="293"/>
      <c r="AF16" s="295"/>
      <c r="AG16" s="292"/>
      <c r="AH16" s="293"/>
      <c r="AI16" s="293"/>
      <c r="AJ16" s="295"/>
      <c r="AK16" s="292"/>
      <c r="AL16" s="293"/>
      <c r="AM16" s="466"/>
      <c r="AN16" s="469"/>
    </row>
    <row r="17" spans="1:40" x14ac:dyDescent="0.2">
      <c r="B17" s="554"/>
      <c r="C17" s="18">
        <v>1.3</v>
      </c>
      <c r="D17" s="553" t="s">
        <v>368</v>
      </c>
      <c r="E17" s="460"/>
      <c r="F17" s="77"/>
      <c r="G17" s="467"/>
      <c r="H17" s="470"/>
      <c r="I17" s="460"/>
      <c r="J17" s="77"/>
      <c r="K17" s="467"/>
      <c r="L17" s="470"/>
      <c r="M17" s="460"/>
      <c r="N17" s="77"/>
      <c r="O17" s="467"/>
      <c r="P17" s="470"/>
      <c r="Q17" s="460"/>
      <c r="R17" s="77"/>
      <c r="S17" s="467"/>
      <c r="T17" s="470"/>
      <c r="U17" s="460"/>
      <c r="V17" s="77"/>
      <c r="W17" s="467"/>
      <c r="X17" s="470"/>
      <c r="Y17" s="460"/>
      <c r="Z17" s="77"/>
      <c r="AA17" s="467"/>
      <c r="AB17" s="470"/>
      <c r="AC17" s="292"/>
      <c r="AD17" s="293"/>
      <c r="AE17" s="293"/>
      <c r="AF17" s="295"/>
      <c r="AG17" s="292"/>
      <c r="AH17" s="293"/>
      <c r="AI17" s="293"/>
      <c r="AJ17" s="295"/>
      <c r="AK17" s="292"/>
      <c r="AL17" s="293"/>
      <c r="AM17" s="467"/>
      <c r="AN17" s="470"/>
    </row>
    <row r="18" spans="1:40" x14ac:dyDescent="0.2">
      <c r="B18" s="554"/>
      <c r="C18" s="18">
        <v>1.4</v>
      </c>
      <c r="D18" s="553" t="s">
        <v>183</v>
      </c>
      <c r="E18" s="459"/>
      <c r="F18" s="58"/>
      <c r="G18" s="293"/>
      <c r="H18" s="470"/>
      <c r="I18" s="459"/>
      <c r="J18" s="58"/>
      <c r="K18" s="293"/>
      <c r="L18" s="470"/>
      <c r="M18" s="459"/>
      <c r="N18" s="58"/>
      <c r="O18" s="293"/>
      <c r="P18" s="470"/>
      <c r="Q18" s="459"/>
      <c r="R18" s="58"/>
      <c r="S18" s="293"/>
      <c r="T18" s="473"/>
      <c r="U18" s="459"/>
      <c r="V18" s="58"/>
      <c r="W18" s="293"/>
      <c r="X18" s="473"/>
      <c r="Y18" s="459"/>
      <c r="Z18" s="58"/>
      <c r="AA18" s="293"/>
      <c r="AB18" s="473"/>
      <c r="AC18" s="292"/>
      <c r="AD18" s="293"/>
      <c r="AE18" s="293"/>
      <c r="AF18" s="295"/>
      <c r="AG18" s="292"/>
      <c r="AH18" s="293"/>
      <c r="AI18" s="293"/>
      <c r="AJ18" s="295"/>
      <c r="AK18" s="292"/>
      <c r="AL18" s="293"/>
      <c r="AM18" s="293"/>
      <c r="AN18" s="473"/>
    </row>
    <row r="19" spans="1:40" x14ac:dyDescent="0.2">
      <c r="B19" s="554"/>
      <c r="C19" s="18">
        <v>1.5</v>
      </c>
      <c r="D19" s="553" t="s">
        <v>406</v>
      </c>
      <c r="E19" s="540"/>
      <c r="F19" s="541"/>
      <c r="G19" s="541"/>
      <c r="H19" s="471"/>
      <c r="I19" s="540"/>
      <c r="J19" s="541"/>
      <c r="K19" s="541"/>
      <c r="L19" s="471"/>
      <c r="M19" s="540"/>
      <c r="N19" s="541"/>
      <c r="O19" s="541"/>
      <c r="P19" s="471"/>
      <c r="Q19" s="292"/>
      <c r="R19" s="293"/>
      <c r="S19" s="293"/>
      <c r="T19" s="293"/>
      <c r="U19" s="292"/>
      <c r="V19" s="293"/>
      <c r="W19" s="293"/>
      <c r="X19" s="293"/>
      <c r="Y19" s="292"/>
      <c r="Z19" s="293"/>
      <c r="AA19" s="293"/>
      <c r="AB19" s="293"/>
      <c r="AC19" s="292"/>
      <c r="AD19" s="293"/>
      <c r="AE19" s="293"/>
      <c r="AF19" s="295"/>
      <c r="AG19" s="292"/>
      <c r="AH19" s="293"/>
      <c r="AI19" s="293"/>
      <c r="AJ19" s="295"/>
      <c r="AK19" s="292"/>
      <c r="AL19" s="293"/>
      <c r="AM19" s="293"/>
      <c r="AN19" s="295"/>
    </row>
    <row r="20" spans="1:40" ht="27.75" customHeight="1" x14ac:dyDescent="0.2">
      <c r="B20" s="554"/>
      <c r="C20" s="18">
        <v>1.6</v>
      </c>
      <c r="D20" s="553" t="s">
        <v>407</v>
      </c>
      <c r="E20" s="292"/>
      <c r="F20" s="294"/>
      <c r="G20" s="294"/>
      <c r="H20" s="295"/>
      <c r="I20" s="292"/>
      <c r="J20" s="294"/>
      <c r="K20" s="294"/>
      <c r="L20" s="295"/>
      <c r="M20" s="292"/>
      <c r="N20" s="294"/>
      <c r="O20" s="294"/>
      <c r="P20" s="295"/>
      <c r="Q20" s="540"/>
      <c r="R20" s="548"/>
      <c r="S20" s="548"/>
      <c r="T20" s="482"/>
      <c r="U20" s="540"/>
      <c r="V20" s="548"/>
      <c r="W20" s="548"/>
      <c r="X20" s="482"/>
      <c r="Y20" s="540"/>
      <c r="Z20" s="548"/>
      <c r="AA20" s="548"/>
      <c r="AB20" s="482"/>
      <c r="AC20" s="292"/>
      <c r="AD20" s="294"/>
      <c r="AE20" s="294"/>
      <c r="AF20" s="295"/>
      <c r="AG20" s="292"/>
      <c r="AH20" s="294"/>
      <c r="AI20" s="294"/>
      <c r="AJ20" s="295"/>
      <c r="AK20" s="292"/>
      <c r="AL20" s="294"/>
      <c r="AM20" s="294"/>
      <c r="AN20" s="482"/>
    </row>
    <row r="21" spans="1:40" x14ac:dyDescent="0.2">
      <c r="B21" s="555"/>
      <c r="C21" s="362"/>
      <c r="D21" s="556" t="s">
        <v>59</v>
      </c>
      <c r="E21" s="358"/>
      <c r="F21" s="349"/>
      <c r="G21" s="349"/>
      <c r="H21" s="359"/>
      <c r="I21" s="358"/>
      <c r="J21" s="349"/>
      <c r="K21" s="349"/>
      <c r="L21" s="359"/>
      <c r="M21" s="358"/>
      <c r="N21" s="349"/>
      <c r="O21" s="349"/>
      <c r="P21" s="359"/>
      <c r="Q21" s="358"/>
      <c r="R21" s="349"/>
      <c r="S21" s="349"/>
      <c r="T21" s="359"/>
      <c r="U21" s="358"/>
      <c r="V21" s="349"/>
      <c r="W21" s="349"/>
      <c r="X21" s="359"/>
      <c r="Y21" s="358"/>
      <c r="Z21" s="349"/>
      <c r="AA21" s="349"/>
      <c r="AB21" s="359"/>
      <c r="AC21" s="358"/>
      <c r="AD21" s="349"/>
      <c r="AE21" s="349"/>
      <c r="AF21" s="359"/>
      <c r="AG21" s="358"/>
      <c r="AH21" s="349"/>
      <c r="AI21" s="349"/>
      <c r="AJ21" s="359"/>
      <c r="AK21" s="358"/>
      <c r="AL21" s="349"/>
      <c r="AM21" s="349"/>
      <c r="AN21" s="359"/>
    </row>
    <row r="22" spans="1:40" x14ac:dyDescent="0.2">
      <c r="B22" s="549" t="s">
        <v>2</v>
      </c>
      <c r="C22" s="26" t="s">
        <v>84</v>
      </c>
      <c r="D22" s="552"/>
      <c r="E22" s="360"/>
      <c r="F22" s="346"/>
      <c r="G22" s="346"/>
      <c r="H22" s="361"/>
      <c r="I22" s="360"/>
      <c r="J22" s="346"/>
      <c r="K22" s="346"/>
      <c r="L22" s="361"/>
      <c r="M22" s="360"/>
      <c r="N22" s="346"/>
      <c r="O22" s="346"/>
      <c r="P22" s="361"/>
      <c r="Q22" s="360"/>
      <c r="R22" s="346"/>
      <c r="S22" s="346"/>
      <c r="T22" s="361"/>
      <c r="U22" s="360"/>
      <c r="V22" s="346"/>
      <c r="W22" s="346"/>
      <c r="X22" s="361"/>
      <c r="Y22" s="360"/>
      <c r="Z22" s="346"/>
      <c r="AA22" s="346"/>
      <c r="AB22" s="361"/>
      <c r="AC22" s="360"/>
      <c r="AD22" s="346"/>
      <c r="AE22" s="346"/>
      <c r="AF22" s="361"/>
      <c r="AG22" s="360"/>
      <c r="AH22" s="346"/>
      <c r="AI22" s="346"/>
      <c r="AJ22" s="361"/>
      <c r="AK22" s="360"/>
      <c r="AL22" s="346"/>
      <c r="AM22" s="346"/>
      <c r="AN22" s="361"/>
    </row>
    <row r="23" spans="1:40" x14ac:dyDescent="0.2">
      <c r="B23" s="554"/>
      <c r="C23" s="18">
        <v>2.1</v>
      </c>
      <c r="D23" s="553" t="s">
        <v>184</v>
      </c>
      <c r="E23" s="458"/>
      <c r="F23" s="58"/>
      <c r="G23" s="466"/>
      <c r="H23" s="472"/>
      <c r="I23" s="458"/>
      <c r="J23" s="58"/>
      <c r="K23" s="468"/>
      <c r="L23" s="472"/>
      <c r="M23" s="458"/>
      <c r="N23" s="58"/>
      <c r="O23" s="468"/>
      <c r="P23" s="472"/>
      <c r="Q23" s="458"/>
      <c r="R23" s="58"/>
      <c r="S23" s="468"/>
      <c r="T23" s="472"/>
      <c r="U23" s="458"/>
      <c r="V23" s="58"/>
      <c r="W23" s="468"/>
      <c r="X23" s="472"/>
      <c r="Y23" s="458"/>
      <c r="Z23" s="58"/>
      <c r="AA23" s="468"/>
      <c r="AB23" s="472"/>
      <c r="AC23" s="269"/>
      <c r="AD23" s="270"/>
      <c r="AE23" s="294"/>
      <c r="AF23" s="295"/>
      <c r="AG23" s="269"/>
      <c r="AH23" s="270"/>
      <c r="AI23" s="294"/>
      <c r="AJ23" s="295"/>
      <c r="AK23" s="269"/>
      <c r="AL23" s="270"/>
      <c r="AM23" s="468"/>
      <c r="AN23" s="472"/>
    </row>
    <row r="24" spans="1:40" x14ac:dyDescent="0.2">
      <c r="B24" s="554"/>
      <c r="C24" s="18">
        <v>2.2000000000000002</v>
      </c>
      <c r="D24" s="553" t="s">
        <v>185</v>
      </c>
      <c r="E24" s="458"/>
      <c r="F24" s="58"/>
      <c r="G24" s="543"/>
      <c r="H24" s="470"/>
      <c r="I24" s="458"/>
      <c r="J24" s="58"/>
      <c r="K24" s="543"/>
      <c r="L24" s="470"/>
      <c r="M24" s="458"/>
      <c r="N24" s="58"/>
      <c r="O24" s="543"/>
      <c r="P24" s="470"/>
      <c r="Q24" s="458"/>
      <c r="R24" s="58"/>
      <c r="S24" s="543"/>
      <c r="T24" s="470"/>
      <c r="U24" s="458"/>
      <c r="V24" s="58"/>
      <c r="W24" s="543"/>
      <c r="X24" s="470"/>
      <c r="Y24" s="458"/>
      <c r="Z24" s="58"/>
      <c r="AA24" s="543"/>
      <c r="AB24" s="470"/>
      <c r="AC24" s="269"/>
      <c r="AD24" s="270"/>
      <c r="AE24" s="294"/>
      <c r="AF24" s="295"/>
      <c r="AG24" s="269"/>
      <c r="AH24" s="270"/>
      <c r="AI24" s="294"/>
      <c r="AJ24" s="295"/>
      <c r="AK24" s="269"/>
      <c r="AL24" s="270"/>
      <c r="AM24" s="467"/>
      <c r="AN24" s="470"/>
    </row>
    <row r="25" spans="1:40" x14ac:dyDescent="0.2">
      <c r="B25" s="554"/>
      <c r="C25" s="18">
        <v>2.2999999999999998</v>
      </c>
      <c r="D25" s="553" t="s">
        <v>186</v>
      </c>
      <c r="E25" s="542"/>
      <c r="F25" s="186"/>
      <c r="G25" s="186"/>
      <c r="H25" s="473"/>
      <c r="I25" s="542"/>
      <c r="J25" s="186"/>
      <c r="K25" s="186"/>
      <c r="L25" s="473"/>
      <c r="M25" s="542"/>
      <c r="N25" s="186"/>
      <c r="O25" s="186"/>
      <c r="P25" s="473"/>
      <c r="Q25" s="542"/>
      <c r="R25" s="186"/>
      <c r="S25" s="186"/>
      <c r="T25" s="473"/>
      <c r="U25" s="542"/>
      <c r="V25" s="186"/>
      <c r="W25" s="186"/>
      <c r="X25" s="473"/>
      <c r="Y25" s="542"/>
      <c r="Z25" s="186"/>
      <c r="AA25" s="186"/>
      <c r="AB25" s="473"/>
      <c r="AC25" s="269"/>
      <c r="AD25" s="270"/>
      <c r="AE25" s="294"/>
      <c r="AF25" s="295"/>
      <c r="AG25" s="269"/>
      <c r="AH25" s="270"/>
      <c r="AI25" s="294"/>
      <c r="AJ25" s="295"/>
      <c r="AK25" s="269"/>
      <c r="AL25" s="270"/>
      <c r="AM25" s="270"/>
      <c r="AN25" s="473"/>
    </row>
    <row r="26" spans="1:40" x14ac:dyDescent="0.2">
      <c r="B26" s="557"/>
      <c r="C26" s="357"/>
      <c r="D26" s="558"/>
      <c r="E26" s="358"/>
      <c r="F26" s="349"/>
      <c r="G26" s="349"/>
      <c r="H26" s="359"/>
      <c r="I26" s="358"/>
      <c r="J26" s="349"/>
      <c r="K26" s="349"/>
      <c r="L26" s="359"/>
      <c r="M26" s="358"/>
      <c r="N26" s="349"/>
      <c r="O26" s="349"/>
      <c r="P26" s="359"/>
      <c r="Q26" s="358"/>
      <c r="R26" s="349"/>
      <c r="S26" s="349"/>
      <c r="T26" s="359"/>
      <c r="U26" s="358"/>
      <c r="V26" s="349"/>
      <c r="W26" s="349"/>
      <c r="X26" s="359"/>
      <c r="Y26" s="358"/>
      <c r="Z26" s="349"/>
      <c r="AA26" s="349"/>
      <c r="AB26" s="359"/>
      <c r="AC26" s="358"/>
      <c r="AD26" s="349"/>
      <c r="AE26" s="349"/>
      <c r="AF26" s="359"/>
      <c r="AG26" s="358"/>
      <c r="AH26" s="349"/>
      <c r="AI26" s="349"/>
      <c r="AJ26" s="359"/>
      <c r="AK26" s="358"/>
      <c r="AL26" s="349"/>
      <c r="AM26" s="349"/>
      <c r="AN26" s="359"/>
    </row>
    <row r="27" spans="1:40" x14ac:dyDescent="0.2">
      <c r="B27" s="549" t="s">
        <v>3</v>
      </c>
      <c r="C27" s="45" t="s">
        <v>42</v>
      </c>
      <c r="D27" s="559"/>
      <c r="E27" s="360"/>
      <c r="F27" s="346"/>
      <c r="G27" s="346"/>
      <c r="H27" s="361"/>
      <c r="I27" s="360"/>
      <c r="J27" s="346"/>
      <c r="K27" s="346"/>
      <c r="L27" s="361"/>
      <c r="M27" s="360"/>
      <c r="N27" s="346"/>
      <c r="O27" s="346"/>
      <c r="P27" s="361"/>
      <c r="Q27" s="360"/>
      <c r="R27" s="346"/>
      <c r="S27" s="346"/>
      <c r="T27" s="361"/>
      <c r="U27" s="360"/>
      <c r="V27" s="346"/>
      <c r="W27" s="346"/>
      <c r="X27" s="361"/>
      <c r="Y27" s="360"/>
      <c r="Z27" s="346"/>
      <c r="AA27" s="346"/>
      <c r="AB27" s="361"/>
      <c r="AC27" s="360"/>
      <c r="AD27" s="346"/>
      <c r="AE27" s="346"/>
      <c r="AF27" s="361"/>
      <c r="AG27" s="360"/>
      <c r="AH27" s="346"/>
      <c r="AI27" s="346"/>
      <c r="AJ27" s="361"/>
      <c r="AK27" s="360"/>
      <c r="AL27" s="346"/>
      <c r="AM27" s="346"/>
      <c r="AN27" s="361"/>
    </row>
    <row r="28" spans="1:40" x14ac:dyDescent="0.2">
      <c r="B28" s="554"/>
      <c r="C28" s="18">
        <v>3.1</v>
      </c>
      <c r="D28" s="553" t="s">
        <v>389</v>
      </c>
      <c r="E28" s="461"/>
      <c r="F28" s="299"/>
      <c r="G28" s="271"/>
      <c r="H28" s="474"/>
      <c r="I28" s="461"/>
      <c r="J28" s="299"/>
      <c r="K28" s="271"/>
      <c r="L28" s="474"/>
      <c r="M28" s="461"/>
      <c r="N28" s="299"/>
      <c r="O28" s="271"/>
      <c r="P28" s="474"/>
      <c r="Q28" s="461"/>
      <c r="R28" s="299"/>
      <c r="S28" s="271"/>
      <c r="T28" s="474"/>
      <c r="U28" s="461"/>
      <c r="V28" s="299"/>
      <c r="W28" s="271"/>
      <c r="X28" s="474"/>
      <c r="Y28" s="461"/>
      <c r="Z28" s="299"/>
      <c r="AA28" s="271"/>
      <c r="AB28" s="474"/>
      <c r="AC28" s="300"/>
      <c r="AD28" s="297"/>
      <c r="AE28" s="283"/>
      <c r="AF28" s="295"/>
      <c r="AG28" s="300"/>
      <c r="AH28" s="297"/>
      <c r="AI28" s="283"/>
      <c r="AJ28" s="295"/>
      <c r="AK28" s="300"/>
      <c r="AL28" s="297"/>
      <c r="AM28" s="271"/>
      <c r="AN28" s="474"/>
    </row>
    <row r="29" spans="1:40" x14ac:dyDescent="0.2">
      <c r="B29" s="554"/>
      <c r="C29" s="18">
        <v>3.2</v>
      </c>
      <c r="D29" s="553" t="s">
        <v>187</v>
      </c>
      <c r="E29" s="300"/>
      <c r="F29" s="297"/>
      <c r="G29" s="297"/>
      <c r="H29" s="577"/>
      <c r="I29" s="300"/>
      <c r="J29" s="297"/>
      <c r="K29" s="297"/>
      <c r="L29" s="577"/>
      <c r="M29" s="300"/>
      <c r="N29" s="297"/>
      <c r="O29" s="297"/>
      <c r="P29" s="577"/>
      <c r="Q29" s="300"/>
      <c r="R29" s="297"/>
      <c r="S29" s="297"/>
      <c r="T29" s="577"/>
      <c r="U29" s="300"/>
      <c r="V29" s="297"/>
      <c r="W29" s="297"/>
      <c r="X29" s="577"/>
      <c r="Y29" s="300"/>
      <c r="Z29" s="297"/>
      <c r="AA29" s="297"/>
      <c r="AB29" s="577"/>
      <c r="AC29" s="300"/>
      <c r="AD29" s="297"/>
      <c r="AE29" s="283"/>
      <c r="AF29" s="295"/>
      <c r="AG29" s="300"/>
      <c r="AH29" s="297"/>
      <c r="AI29" s="283"/>
      <c r="AJ29" s="295"/>
      <c r="AK29" s="300"/>
      <c r="AL29" s="297"/>
      <c r="AM29" s="297"/>
      <c r="AN29" s="577"/>
    </row>
    <row r="30" spans="1:40" x14ac:dyDescent="0.2">
      <c r="B30" s="554"/>
      <c r="C30" s="18">
        <v>3.3</v>
      </c>
      <c r="D30" s="552" t="s">
        <v>390</v>
      </c>
      <c r="E30" s="292"/>
      <c r="F30" s="293"/>
      <c r="G30" s="282"/>
      <c r="H30" s="641"/>
      <c r="I30" s="292"/>
      <c r="J30" s="293"/>
      <c r="K30" s="282"/>
      <c r="L30" s="641"/>
      <c r="M30" s="292"/>
      <c r="N30" s="293"/>
      <c r="O30" s="282"/>
      <c r="P30" s="641"/>
      <c r="Q30" s="292"/>
      <c r="R30" s="293"/>
      <c r="S30" s="282"/>
      <c r="T30" s="641"/>
      <c r="U30" s="292"/>
      <c r="V30" s="293"/>
      <c r="W30" s="282"/>
      <c r="X30" s="641"/>
      <c r="Y30" s="292"/>
      <c r="Z30" s="293"/>
      <c r="AA30" s="282"/>
      <c r="AB30" s="641"/>
      <c r="AC30" s="300"/>
      <c r="AD30" s="297"/>
      <c r="AE30" s="283"/>
      <c r="AF30" s="295"/>
      <c r="AG30" s="300"/>
      <c r="AH30" s="297"/>
      <c r="AI30" s="283"/>
      <c r="AJ30" s="295"/>
      <c r="AK30" s="292"/>
      <c r="AL30" s="293"/>
      <c r="AM30" s="282"/>
      <c r="AN30" s="641"/>
    </row>
    <row r="31" spans="1:40" s="31" customFormat="1" x14ac:dyDescent="0.2">
      <c r="A31" s="198"/>
      <c r="B31" s="554"/>
      <c r="C31" s="18">
        <v>3.4</v>
      </c>
      <c r="D31" s="553" t="s">
        <v>352</v>
      </c>
      <c r="E31" s="301"/>
      <c r="F31" s="302"/>
      <c r="G31" s="284"/>
      <c r="H31" s="578"/>
      <c r="I31" s="301"/>
      <c r="J31" s="302"/>
      <c r="K31" s="284"/>
      <c r="L31" s="578"/>
      <c r="M31" s="301"/>
      <c r="N31" s="302"/>
      <c r="O31" s="284"/>
      <c r="P31" s="578"/>
      <c r="Q31" s="301"/>
      <c r="R31" s="302"/>
      <c r="S31" s="284"/>
      <c r="T31" s="578"/>
      <c r="U31" s="301"/>
      <c r="V31" s="302"/>
      <c r="W31" s="284"/>
      <c r="X31" s="578"/>
      <c r="Y31" s="301"/>
      <c r="Z31" s="302"/>
      <c r="AA31" s="284"/>
      <c r="AB31" s="578"/>
      <c r="AC31" s="300"/>
      <c r="AD31" s="297"/>
      <c r="AE31" s="283"/>
      <c r="AF31" s="295"/>
      <c r="AG31" s="300"/>
      <c r="AH31" s="297"/>
      <c r="AI31" s="283"/>
      <c r="AJ31" s="295"/>
      <c r="AK31" s="301"/>
      <c r="AL31" s="302"/>
      <c r="AM31" s="284"/>
      <c r="AN31" s="578"/>
    </row>
    <row r="32" spans="1:40" x14ac:dyDescent="0.2">
      <c r="B32" s="554"/>
      <c r="C32" s="18">
        <v>3.5</v>
      </c>
      <c r="D32" s="553" t="s">
        <v>391</v>
      </c>
      <c r="E32" s="300"/>
      <c r="F32" s="297"/>
      <c r="G32" s="283"/>
      <c r="H32" s="579"/>
      <c r="I32" s="300"/>
      <c r="J32" s="297"/>
      <c r="K32" s="283"/>
      <c r="L32" s="579"/>
      <c r="M32" s="300"/>
      <c r="N32" s="297"/>
      <c r="O32" s="283"/>
      <c r="P32" s="579"/>
      <c r="Q32" s="300"/>
      <c r="R32" s="297"/>
      <c r="S32" s="283"/>
      <c r="T32" s="579"/>
      <c r="U32" s="300"/>
      <c r="V32" s="297"/>
      <c r="W32" s="283"/>
      <c r="X32" s="579"/>
      <c r="Y32" s="300"/>
      <c r="Z32" s="297"/>
      <c r="AA32" s="283"/>
      <c r="AB32" s="579"/>
      <c r="AC32" s="300"/>
      <c r="AD32" s="297"/>
      <c r="AE32" s="283"/>
      <c r="AF32" s="295"/>
      <c r="AG32" s="300"/>
      <c r="AH32" s="297"/>
      <c r="AI32" s="283"/>
      <c r="AJ32" s="295"/>
      <c r="AK32" s="300"/>
      <c r="AL32" s="297"/>
      <c r="AM32" s="283"/>
      <c r="AN32" s="579"/>
    </row>
    <row r="33" spans="1:40" x14ac:dyDescent="0.2">
      <c r="B33" s="557"/>
      <c r="C33" s="356"/>
      <c r="D33" s="558"/>
      <c r="E33" s="348"/>
      <c r="F33" s="349"/>
      <c r="G33" s="342"/>
      <c r="H33" s="343"/>
      <c r="I33" s="348"/>
      <c r="J33" s="349"/>
      <c r="K33" s="342"/>
      <c r="L33" s="343"/>
      <c r="M33" s="348"/>
      <c r="N33" s="349"/>
      <c r="O33" s="342"/>
      <c r="P33" s="343"/>
      <c r="Q33" s="348"/>
      <c r="R33" s="349"/>
      <c r="S33" s="342"/>
      <c r="T33" s="343"/>
      <c r="U33" s="348"/>
      <c r="V33" s="349"/>
      <c r="W33" s="342"/>
      <c r="X33" s="343"/>
      <c r="Y33" s="348"/>
      <c r="Z33" s="349"/>
      <c r="AA33" s="342"/>
      <c r="AB33" s="343"/>
      <c r="AC33" s="348"/>
      <c r="AD33" s="349"/>
      <c r="AE33" s="342"/>
      <c r="AF33" s="343"/>
      <c r="AG33" s="348"/>
      <c r="AH33" s="349"/>
      <c r="AI33" s="342"/>
      <c r="AJ33" s="343"/>
      <c r="AK33" s="348"/>
      <c r="AL33" s="349"/>
      <c r="AM33" s="342"/>
      <c r="AN33" s="343"/>
    </row>
    <row r="34" spans="1:40" ht="27" customHeight="1" x14ac:dyDescent="0.2">
      <c r="B34" s="549" t="s">
        <v>4</v>
      </c>
      <c r="C34" s="758" t="s">
        <v>189</v>
      </c>
      <c r="D34" s="759"/>
      <c r="E34" s="344"/>
      <c r="F34" s="346"/>
      <c r="G34" s="346"/>
      <c r="H34" s="350"/>
      <c r="I34" s="344"/>
      <c r="J34" s="346"/>
      <c r="K34" s="346"/>
      <c r="L34" s="350"/>
      <c r="M34" s="344"/>
      <c r="N34" s="346"/>
      <c r="O34" s="346"/>
      <c r="P34" s="350"/>
      <c r="Q34" s="344"/>
      <c r="R34" s="346"/>
      <c r="S34" s="346"/>
      <c r="T34" s="350"/>
      <c r="U34" s="344"/>
      <c r="V34" s="346"/>
      <c r="W34" s="346"/>
      <c r="X34" s="350"/>
      <c r="Y34" s="344"/>
      <c r="Z34" s="346"/>
      <c r="AA34" s="346"/>
      <c r="AB34" s="350"/>
      <c r="AC34" s="344"/>
      <c r="AD34" s="346"/>
      <c r="AE34" s="346"/>
      <c r="AF34" s="350"/>
      <c r="AG34" s="344"/>
      <c r="AH34" s="346"/>
      <c r="AI34" s="346"/>
      <c r="AJ34" s="350"/>
      <c r="AK34" s="344"/>
      <c r="AL34" s="346"/>
      <c r="AM34" s="346"/>
      <c r="AN34" s="350"/>
    </row>
    <row r="35" spans="1:40" x14ac:dyDescent="0.2">
      <c r="B35" s="554"/>
      <c r="C35" s="25">
        <v>4.0999999999999996</v>
      </c>
      <c r="D35" s="552" t="s">
        <v>91</v>
      </c>
      <c r="E35" s="351"/>
      <c r="F35" s="352"/>
      <c r="G35" s="353"/>
      <c r="H35" s="354"/>
      <c r="I35" s="355"/>
      <c r="J35" s="352"/>
      <c r="K35" s="353"/>
      <c r="L35" s="354"/>
      <c r="M35" s="355"/>
      <c r="N35" s="352"/>
      <c r="O35" s="353"/>
      <c r="P35" s="354"/>
      <c r="Q35" s="355"/>
      <c r="R35" s="352"/>
      <c r="S35" s="353"/>
      <c r="T35" s="354"/>
      <c r="U35" s="355"/>
      <c r="V35" s="352"/>
      <c r="W35" s="353"/>
      <c r="X35" s="354"/>
      <c r="Y35" s="355"/>
      <c r="Z35" s="352"/>
      <c r="AA35" s="353"/>
      <c r="AB35" s="354"/>
      <c r="AC35" s="355"/>
      <c r="AD35" s="352"/>
      <c r="AE35" s="353"/>
      <c r="AF35" s="354"/>
      <c r="AG35" s="355"/>
      <c r="AH35" s="352"/>
      <c r="AI35" s="353"/>
      <c r="AJ35" s="354"/>
      <c r="AK35" s="355"/>
      <c r="AL35" s="352"/>
      <c r="AM35" s="353"/>
      <c r="AN35" s="354"/>
    </row>
    <row r="36" spans="1:40" x14ac:dyDescent="0.2">
      <c r="B36" s="554"/>
      <c r="C36" s="25"/>
      <c r="D36" s="553" t="s">
        <v>363</v>
      </c>
      <c r="E36" s="544"/>
      <c r="F36" s="545"/>
      <c r="G36" s="546"/>
      <c r="H36" s="475"/>
      <c r="I36" s="547"/>
      <c r="J36" s="545"/>
      <c r="K36" s="546"/>
      <c r="L36" s="475"/>
      <c r="M36" s="547"/>
      <c r="N36" s="545"/>
      <c r="O36" s="546"/>
      <c r="P36" s="475"/>
      <c r="Q36" s="296"/>
      <c r="R36" s="297"/>
      <c r="S36" s="283"/>
      <c r="T36" s="285"/>
      <c r="U36" s="296"/>
      <c r="V36" s="297"/>
      <c r="W36" s="283"/>
      <c r="X36" s="285"/>
      <c r="Y36" s="296"/>
      <c r="Z36" s="297"/>
      <c r="AA36" s="283"/>
      <c r="AB36" s="285"/>
      <c r="AC36" s="296"/>
      <c r="AD36" s="297"/>
      <c r="AE36" s="283"/>
      <c r="AF36" s="286"/>
      <c r="AG36" s="296"/>
      <c r="AH36" s="297"/>
      <c r="AI36" s="283"/>
      <c r="AJ36" s="286"/>
      <c r="AK36" s="296"/>
      <c r="AL36" s="297"/>
      <c r="AM36" s="283"/>
      <c r="AN36" s="285"/>
    </row>
    <row r="37" spans="1:40" ht="25.5" x14ac:dyDescent="0.2">
      <c r="B37" s="554"/>
      <c r="C37" s="25"/>
      <c r="D37" s="553" t="s">
        <v>392</v>
      </c>
      <c r="E37" s="296"/>
      <c r="F37" s="297"/>
      <c r="G37" s="297"/>
      <c r="H37" s="313"/>
      <c r="I37" s="296"/>
      <c r="J37" s="297"/>
      <c r="K37" s="297"/>
      <c r="L37" s="313"/>
      <c r="M37" s="296"/>
      <c r="N37" s="297"/>
      <c r="O37" s="297"/>
      <c r="P37" s="313"/>
      <c r="Q37" s="547"/>
      <c r="R37" s="545"/>
      <c r="S37" s="545"/>
      <c r="T37" s="480"/>
      <c r="U37" s="547"/>
      <c r="V37" s="545"/>
      <c r="W37" s="545"/>
      <c r="X37" s="480"/>
      <c r="Y37" s="547"/>
      <c r="Z37" s="545"/>
      <c r="AA37" s="545"/>
      <c r="AB37" s="480"/>
      <c r="AC37" s="296"/>
      <c r="AD37" s="297"/>
      <c r="AE37" s="297"/>
      <c r="AF37" s="286"/>
      <c r="AG37" s="296"/>
      <c r="AH37" s="297"/>
      <c r="AI37" s="297"/>
      <c r="AJ37" s="286"/>
      <c r="AK37" s="296"/>
      <c r="AL37" s="297"/>
      <c r="AM37" s="297"/>
      <c r="AN37" s="480"/>
    </row>
    <row r="38" spans="1:40" x14ac:dyDescent="0.2">
      <c r="B38" s="554"/>
      <c r="C38" s="25">
        <v>4.2</v>
      </c>
      <c r="D38" s="552" t="s">
        <v>242</v>
      </c>
      <c r="E38" s="296"/>
      <c r="F38" s="297"/>
      <c r="G38" s="283"/>
      <c r="H38" s="476"/>
      <c r="I38" s="296"/>
      <c r="J38" s="297"/>
      <c r="K38" s="283"/>
      <c r="L38" s="476"/>
      <c r="M38" s="296"/>
      <c r="N38" s="297"/>
      <c r="O38" s="283"/>
      <c r="P38" s="476"/>
      <c r="Q38" s="296"/>
      <c r="R38" s="297"/>
      <c r="S38" s="283"/>
      <c r="T38" s="481"/>
      <c r="U38" s="296"/>
      <c r="V38" s="297"/>
      <c r="W38" s="283"/>
      <c r="X38" s="481"/>
      <c r="Y38" s="296"/>
      <c r="Z38" s="297"/>
      <c r="AA38" s="283"/>
      <c r="AB38" s="481"/>
      <c r="AC38" s="296"/>
      <c r="AD38" s="297"/>
      <c r="AE38" s="283"/>
      <c r="AF38" s="286"/>
      <c r="AG38" s="296"/>
      <c r="AH38" s="297"/>
      <c r="AI38" s="283"/>
      <c r="AJ38" s="286"/>
      <c r="AK38" s="296"/>
      <c r="AL38" s="297"/>
      <c r="AM38" s="283"/>
      <c r="AN38" s="481"/>
    </row>
    <row r="39" spans="1:40" x14ac:dyDescent="0.2">
      <c r="B39" s="554"/>
      <c r="C39" s="104">
        <v>4.3</v>
      </c>
      <c r="D39" s="560" t="s">
        <v>393</v>
      </c>
      <c r="E39" s="296"/>
      <c r="F39" s="297"/>
      <c r="G39" s="283"/>
      <c r="H39" s="477"/>
      <c r="I39" s="296"/>
      <c r="J39" s="297"/>
      <c r="K39" s="283"/>
      <c r="L39" s="477"/>
      <c r="M39" s="296"/>
      <c r="N39" s="297"/>
      <c r="O39" s="283"/>
      <c r="P39" s="477"/>
      <c r="Q39" s="296"/>
      <c r="R39" s="297"/>
      <c r="S39" s="283"/>
      <c r="T39" s="477"/>
      <c r="U39" s="296"/>
      <c r="V39" s="297"/>
      <c r="W39" s="283"/>
      <c r="X39" s="477"/>
      <c r="Y39" s="296"/>
      <c r="Z39" s="297"/>
      <c r="AA39" s="283"/>
      <c r="AB39" s="477"/>
      <c r="AC39" s="296"/>
      <c r="AD39" s="297"/>
      <c r="AE39" s="283"/>
      <c r="AF39" s="286"/>
      <c r="AG39" s="296"/>
      <c r="AH39" s="297"/>
      <c r="AI39" s="283"/>
      <c r="AJ39" s="286"/>
      <c r="AK39" s="296"/>
      <c r="AL39" s="297"/>
      <c r="AM39" s="283"/>
      <c r="AN39" s="477"/>
    </row>
    <row r="40" spans="1:40" s="30" customFormat="1" x14ac:dyDescent="0.2">
      <c r="B40" s="557"/>
      <c r="C40" s="339"/>
      <c r="D40" s="558"/>
      <c r="E40" s="340"/>
      <c r="F40" s="341"/>
      <c r="G40" s="342"/>
      <c r="H40" s="343"/>
      <c r="I40" s="340"/>
      <c r="J40" s="341"/>
      <c r="K40" s="342"/>
      <c r="L40" s="343"/>
      <c r="M40" s="340"/>
      <c r="N40" s="341"/>
      <c r="O40" s="342"/>
      <c r="P40" s="343"/>
      <c r="Q40" s="340"/>
      <c r="R40" s="341"/>
      <c r="S40" s="342"/>
      <c r="T40" s="343"/>
      <c r="U40" s="340"/>
      <c r="V40" s="341"/>
      <c r="W40" s="342"/>
      <c r="X40" s="343"/>
      <c r="Y40" s="340"/>
      <c r="Z40" s="341"/>
      <c r="AA40" s="342"/>
      <c r="AB40" s="343"/>
      <c r="AC40" s="340"/>
      <c r="AD40" s="341"/>
      <c r="AE40" s="342"/>
      <c r="AF40" s="343"/>
      <c r="AG40" s="340"/>
      <c r="AH40" s="341"/>
      <c r="AI40" s="342"/>
      <c r="AJ40" s="343"/>
      <c r="AK40" s="340"/>
      <c r="AL40" s="341"/>
      <c r="AM40" s="342"/>
      <c r="AN40" s="343"/>
    </row>
    <row r="41" spans="1:40" s="30" customFormat="1" x14ac:dyDescent="0.2">
      <c r="B41" s="551" t="s">
        <v>5</v>
      </c>
      <c r="C41" s="35" t="s">
        <v>188</v>
      </c>
      <c r="D41" s="559"/>
      <c r="E41" s="344"/>
      <c r="F41" s="345"/>
      <c r="G41" s="345"/>
      <c r="H41" s="346"/>
      <c r="I41" s="344"/>
      <c r="J41" s="345"/>
      <c r="K41" s="345"/>
      <c r="L41" s="346"/>
      <c r="M41" s="344"/>
      <c r="N41" s="345"/>
      <c r="O41" s="345"/>
      <c r="P41" s="346"/>
      <c r="Q41" s="344"/>
      <c r="R41" s="345"/>
      <c r="S41" s="345"/>
      <c r="T41" s="346"/>
      <c r="U41" s="344"/>
      <c r="V41" s="345"/>
      <c r="W41" s="345"/>
      <c r="X41" s="346"/>
      <c r="Y41" s="344"/>
      <c r="Z41" s="345"/>
      <c r="AA41" s="345"/>
      <c r="AB41" s="346"/>
      <c r="AC41" s="344"/>
      <c r="AD41" s="345"/>
      <c r="AE41" s="345"/>
      <c r="AF41" s="346"/>
      <c r="AG41" s="344"/>
      <c r="AH41" s="345"/>
      <c r="AI41" s="345"/>
      <c r="AJ41" s="346"/>
      <c r="AK41" s="344"/>
      <c r="AL41" s="345"/>
      <c r="AM41" s="345"/>
      <c r="AN41" s="347"/>
    </row>
    <row r="42" spans="1:40" x14ac:dyDescent="0.2">
      <c r="B42" s="554"/>
      <c r="C42" s="25">
        <v>5.0999999999999996</v>
      </c>
      <c r="D42" s="552" t="s">
        <v>92</v>
      </c>
      <c r="E42" s="465"/>
      <c r="F42" s="464"/>
      <c r="G42" s="287"/>
      <c r="H42" s="563"/>
      <c r="I42" s="465"/>
      <c r="J42" s="464"/>
      <c r="K42" s="287"/>
      <c r="L42" s="563"/>
      <c r="M42" s="465"/>
      <c r="N42" s="464"/>
      <c r="O42" s="287"/>
      <c r="P42" s="563"/>
      <c r="Q42" s="465"/>
      <c r="R42" s="464"/>
      <c r="S42" s="287"/>
      <c r="T42" s="563"/>
      <c r="U42" s="465"/>
      <c r="V42" s="464"/>
      <c r="W42" s="287"/>
      <c r="X42" s="563"/>
      <c r="Y42" s="465"/>
      <c r="Z42" s="464"/>
      <c r="AA42" s="287"/>
      <c r="AB42" s="563"/>
      <c r="AC42" s="296"/>
      <c r="AD42" s="297"/>
      <c r="AE42" s="297"/>
      <c r="AF42" s="286"/>
      <c r="AG42" s="296"/>
      <c r="AH42" s="297"/>
      <c r="AI42" s="297"/>
      <c r="AJ42" s="286"/>
      <c r="AK42" s="296"/>
      <c r="AL42" s="297"/>
      <c r="AM42" s="283"/>
      <c r="AN42" s="563"/>
    </row>
    <row r="43" spans="1:40" s="30" customFormat="1" x14ac:dyDescent="0.2">
      <c r="B43" s="551"/>
      <c r="C43" s="25">
        <v>5.2</v>
      </c>
      <c r="D43" s="552" t="s">
        <v>241</v>
      </c>
      <c r="E43" s="296"/>
      <c r="F43" s="297"/>
      <c r="G43" s="297"/>
      <c r="H43" s="476"/>
      <c r="I43" s="296"/>
      <c r="J43" s="297"/>
      <c r="K43" s="297"/>
      <c r="L43" s="476"/>
      <c r="M43" s="296"/>
      <c r="N43" s="297"/>
      <c r="O43" s="297"/>
      <c r="P43" s="476"/>
      <c r="Q43" s="296"/>
      <c r="R43" s="297"/>
      <c r="S43" s="297"/>
      <c r="T43" s="476"/>
      <c r="U43" s="296"/>
      <c r="V43" s="297"/>
      <c r="W43" s="297"/>
      <c r="X43" s="476"/>
      <c r="Y43" s="296"/>
      <c r="Z43" s="297"/>
      <c r="AA43" s="297"/>
      <c r="AB43" s="476"/>
      <c r="AC43" s="296"/>
      <c r="AD43" s="297"/>
      <c r="AE43" s="297"/>
      <c r="AF43" s="286"/>
      <c r="AG43" s="296"/>
      <c r="AH43" s="297"/>
      <c r="AI43" s="297"/>
      <c r="AJ43" s="286"/>
      <c r="AK43" s="296"/>
      <c r="AL43" s="297"/>
      <c r="AM43" s="297"/>
      <c r="AN43" s="476"/>
    </row>
    <row r="44" spans="1:40" x14ac:dyDescent="0.2">
      <c r="B44" s="554"/>
      <c r="C44" s="25">
        <v>5.3</v>
      </c>
      <c r="D44" s="561" t="s">
        <v>394</v>
      </c>
      <c r="E44" s="298"/>
      <c r="F44" s="293"/>
      <c r="G44" s="293"/>
      <c r="H44" s="478"/>
      <c r="I44" s="298"/>
      <c r="J44" s="293"/>
      <c r="K44" s="293"/>
      <c r="L44" s="478"/>
      <c r="M44" s="298"/>
      <c r="N44" s="293"/>
      <c r="O44" s="293"/>
      <c r="P44" s="478"/>
      <c r="Q44" s="298"/>
      <c r="R44" s="293"/>
      <c r="S44" s="293"/>
      <c r="T44" s="478"/>
      <c r="U44" s="298"/>
      <c r="V44" s="293"/>
      <c r="W44" s="293"/>
      <c r="X44" s="478"/>
      <c r="Y44" s="298"/>
      <c r="Z44" s="293"/>
      <c r="AA44" s="293"/>
      <c r="AB44" s="478"/>
      <c r="AC44" s="298"/>
      <c r="AD44" s="293"/>
      <c r="AE44" s="293"/>
      <c r="AF44" s="286"/>
      <c r="AG44" s="298"/>
      <c r="AH44" s="293"/>
      <c r="AI44" s="293"/>
      <c r="AJ44" s="286"/>
      <c r="AK44" s="298"/>
      <c r="AL44" s="293"/>
      <c r="AM44" s="293"/>
      <c r="AN44" s="478"/>
    </row>
    <row r="45" spans="1:40" ht="26.25" customHeight="1" x14ac:dyDescent="0.2">
      <c r="B45" s="554"/>
      <c r="C45" s="104">
        <v>5.4</v>
      </c>
      <c r="D45" s="562" t="s">
        <v>395</v>
      </c>
      <c r="E45" s="298"/>
      <c r="F45" s="293"/>
      <c r="G45" s="293"/>
      <c r="H45" s="479"/>
      <c r="I45" s="298"/>
      <c r="J45" s="293"/>
      <c r="K45" s="293"/>
      <c r="L45" s="479"/>
      <c r="M45" s="298"/>
      <c r="N45" s="293"/>
      <c r="O45" s="293"/>
      <c r="P45" s="479"/>
      <c r="Q45" s="298"/>
      <c r="R45" s="293"/>
      <c r="S45" s="293"/>
      <c r="T45" s="479"/>
      <c r="U45" s="298"/>
      <c r="V45" s="293"/>
      <c r="W45" s="293"/>
      <c r="X45" s="479"/>
      <c r="Y45" s="298"/>
      <c r="Z45" s="293"/>
      <c r="AA45" s="293"/>
      <c r="AB45" s="479"/>
      <c r="AC45" s="298"/>
      <c r="AD45" s="293"/>
      <c r="AE45" s="293"/>
      <c r="AF45" s="286"/>
      <c r="AG45" s="298"/>
      <c r="AH45" s="293"/>
      <c r="AI45" s="293"/>
      <c r="AJ45" s="286"/>
      <c r="AK45" s="298"/>
      <c r="AL45" s="293"/>
      <c r="AM45" s="293"/>
      <c r="AN45" s="479"/>
    </row>
    <row r="46" spans="1:40" s="116" customFormat="1" x14ac:dyDescent="0.2">
      <c r="B46" s="619"/>
      <c r="C46" s="339"/>
      <c r="D46" s="620"/>
      <c r="E46" s="630"/>
      <c r="F46" s="631"/>
      <c r="G46" s="632"/>
      <c r="H46" s="633"/>
      <c r="I46" s="630"/>
      <c r="J46" s="631"/>
      <c r="K46" s="632"/>
      <c r="L46" s="633"/>
      <c r="M46" s="630"/>
      <c r="N46" s="631"/>
      <c r="O46" s="632"/>
      <c r="P46" s="633"/>
      <c r="Q46" s="630"/>
      <c r="R46" s="631"/>
      <c r="S46" s="632"/>
      <c r="T46" s="633"/>
      <c r="U46" s="630"/>
      <c r="V46" s="631"/>
      <c r="W46" s="632"/>
      <c r="X46" s="633"/>
      <c r="Y46" s="630"/>
      <c r="Z46" s="631"/>
      <c r="AA46" s="632"/>
      <c r="AB46" s="633"/>
      <c r="AC46" s="630"/>
      <c r="AD46" s="631"/>
      <c r="AE46" s="632"/>
      <c r="AF46" s="633"/>
      <c r="AG46" s="630"/>
      <c r="AH46" s="631"/>
      <c r="AI46" s="632"/>
      <c r="AJ46" s="633"/>
      <c r="AK46" s="630"/>
      <c r="AL46" s="631"/>
      <c r="AM46" s="632"/>
      <c r="AN46" s="633"/>
    </row>
    <row r="47" spans="1:40" s="114" customFormat="1" ht="15.75" customHeight="1" x14ac:dyDescent="0.2">
      <c r="A47" s="116"/>
      <c r="B47" s="615" t="s">
        <v>234</v>
      </c>
      <c r="C47" s="25" t="s">
        <v>419</v>
      </c>
      <c r="D47" s="626"/>
      <c r="E47" s="395"/>
      <c r="F47" s="397"/>
      <c r="G47" s="397"/>
      <c r="H47" s="634"/>
      <c r="I47" s="397"/>
      <c r="J47" s="397"/>
      <c r="K47" s="397"/>
      <c r="L47" s="635"/>
      <c r="M47" s="395"/>
      <c r="N47" s="397"/>
      <c r="O47" s="397"/>
      <c r="P47" s="635"/>
      <c r="Q47" s="395"/>
      <c r="R47" s="397"/>
      <c r="S47" s="397"/>
      <c r="T47" s="635"/>
      <c r="U47" s="395"/>
      <c r="V47" s="397"/>
      <c r="W47" s="397"/>
      <c r="X47" s="635"/>
      <c r="Y47" s="395"/>
      <c r="Z47" s="397"/>
      <c r="AA47" s="397"/>
      <c r="AB47" s="635"/>
      <c r="AC47" s="395"/>
      <c r="AD47" s="397"/>
      <c r="AE47" s="397"/>
      <c r="AF47" s="636"/>
      <c r="AG47" s="395"/>
      <c r="AH47" s="397"/>
      <c r="AI47" s="397"/>
      <c r="AJ47" s="636"/>
      <c r="AK47" s="395"/>
      <c r="AL47" s="397"/>
      <c r="AM47" s="397"/>
      <c r="AN47" s="634"/>
    </row>
    <row r="48" spans="1:40" s="114" customFormat="1" ht="15.75" customHeight="1" x14ac:dyDescent="0.2">
      <c r="A48" s="116"/>
      <c r="B48" s="615"/>
      <c r="C48" s="25">
        <v>6.1</v>
      </c>
      <c r="D48" s="626" t="s">
        <v>409</v>
      </c>
      <c r="E48" s="395"/>
      <c r="F48" s="397"/>
      <c r="G48" s="397"/>
      <c r="H48" s="634"/>
      <c r="I48" s="397"/>
      <c r="J48" s="397"/>
      <c r="K48" s="397"/>
      <c r="L48" s="635"/>
      <c r="M48" s="395"/>
      <c r="N48" s="397"/>
      <c r="O48" s="397"/>
      <c r="P48" s="635"/>
      <c r="Q48" s="395"/>
      <c r="R48" s="397"/>
      <c r="S48" s="397"/>
      <c r="T48" s="635"/>
      <c r="U48" s="395"/>
      <c r="V48" s="397"/>
      <c r="W48" s="397"/>
      <c r="X48" s="635"/>
      <c r="Y48" s="395"/>
      <c r="Z48" s="397"/>
      <c r="AA48" s="397"/>
      <c r="AB48" s="635"/>
      <c r="AC48" s="395"/>
      <c r="AD48" s="397"/>
      <c r="AE48" s="397"/>
      <c r="AF48" s="636"/>
      <c r="AG48" s="395"/>
      <c r="AH48" s="397"/>
      <c r="AI48" s="397"/>
      <c r="AJ48" s="636"/>
      <c r="AK48" s="395"/>
      <c r="AL48" s="397"/>
      <c r="AM48" s="397"/>
      <c r="AN48" s="634"/>
    </row>
    <row r="49" spans="1:40" s="114" customFormat="1" ht="27" customHeight="1" x14ac:dyDescent="0.2">
      <c r="A49" s="116"/>
      <c r="B49" s="615"/>
      <c r="C49" s="25"/>
      <c r="D49" s="626" t="s">
        <v>410</v>
      </c>
      <c r="E49" s="298"/>
      <c r="F49" s="616"/>
      <c r="G49" s="78"/>
      <c r="H49" s="313"/>
      <c r="I49" s="616"/>
      <c r="J49" s="616"/>
      <c r="K49" s="76"/>
      <c r="L49" s="313"/>
      <c r="M49" s="298"/>
      <c r="N49" s="616"/>
      <c r="O49" s="76"/>
      <c r="P49" s="313"/>
      <c r="Q49" s="298"/>
      <c r="R49" s="616"/>
      <c r="S49" s="76"/>
      <c r="T49" s="313"/>
      <c r="U49" s="298"/>
      <c r="V49" s="616"/>
      <c r="W49" s="76"/>
      <c r="X49" s="313"/>
      <c r="Y49" s="298"/>
      <c r="Z49" s="616"/>
      <c r="AA49" s="76"/>
      <c r="AB49" s="313"/>
      <c r="AC49" s="298"/>
      <c r="AD49" s="616"/>
      <c r="AE49" s="616"/>
      <c r="AF49" s="286"/>
      <c r="AG49" s="298"/>
      <c r="AH49" s="616"/>
      <c r="AI49" s="616"/>
      <c r="AJ49" s="286"/>
      <c r="AK49" s="298"/>
      <c r="AL49" s="616"/>
      <c r="AM49" s="76"/>
      <c r="AN49" s="313"/>
    </row>
    <row r="50" spans="1:40" s="114" customFormat="1" ht="26.25" customHeight="1" x14ac:dyDescent="0.2">
      <c r="A50" s="116"/>
      <c r="B50" s="615"/>
      <c r="C50" s="25"/>
      <c r="D50" s="626" t="s">
        <v>411</v>
      </c>
      <c r="E50" s="298"/>
      <c r="F50" s="616"/>
      <c r="G50" s="78"/>
      <c r="H50" s="313"/>
      <c r="I50" s="616"/>
      <c r="J50" s="616"/>
      <c r="K50" s="76"/>
      <c r="L50" s="313"/>
      <c r="M50" s="298"/>
      <c r="N50" s="616"/>
      <c r="O50" s="76"/>
      <c r="P50" s="313"/>
      <c r="Q50" s="298"/>
      <c r="R50" s="616"/>
      <c r="S50" s="76"/>
      <c r="T50" s="313"/>
      <c r="U50" s="298"/>
      <c r="V50" s="616"/>
      <c r="W50" s="76"/>
      <c r="X50" s="313"/>
      <c r="Y50" s="298"/>
      <c r="Z50" s="616"/>
      <c r="AA50" s="76"/>
      <c r="AB50" s="313"/>
      <c r="AC50" s="298"/>
      <c r="AD50" s="616"/>
      <c r="AE50" s="616"/>
      <c r="AF50" s="286"/>
      <c r="AG50" s="298"/>
      <c r="AH50" s="616"/>
      <c r="AI50" s="616"/>
      <c r="AJ50" s="286"/>
      <c r="AK50" s="298"/>
      <c r="AL50" s="616"/>
      <c r="AM50" s="76"/>
      <c r="AN50" s="313"/>
    </row>
    <row r="51" spans="1:40" s="114" customFormat="1" x14ac:dyDescent="0.2">
      <c r="A51" s="116"/>
      <c r="B51" s="615"/>
      <c r="C51" s="25">
        <v>6.2</v>
      </c>
      <c r="D51" s="626" t="s">
        <v>412</v>
      </c>
      <c r="E51" s="395"/>
      <c r="F51" s="397"/>
      <c r="G51" s="397"/>
      <c r="H51" s="634"/>
      <c r="I51" s="397"/>
      <c r="J51" s="397"/>
      <c r="K51" s="397"/>
      <c r="L51" s="635"/>
      <c r="M51" s="395"/>
      <c r="N51" s="397"/>
      <c r="O51" s="397"/>
      <c r="P51" s="635"/>
      <c r="Q51" s="395"/>
      <c r="R51" s="397"/>
      <c r="S51" s="397"/>
      <c r="T51" s="635"/>
      <c r="U51" s="395"/>
      <c r="V51" s="397"/>
      <c r="W51" s="397"/>
      <c r="X51" s="635"/>
      <c r="Y51" s="395"/>
      <c r="Z51" s="397"/>
      <c r="AA51" s="397"/>
      <c r="AB51" s="635"/>
      <c r="AC51" s="395"/>
      <c r="AD51" s="397"/>
      <c r="AE51" s="397"/>
      <c r="AF51" s="636"/>
      <c r="AG51" s="395"/>
      <c r="AH51" s="397"/>
      <c r="AI51" s="397"/>
      <c r="AJ51" s="636"/>
      <c r="AK51" s="395"/>
      <c r="AL51" s="397"/>
      <c r="AM51" s="397"/>
      <c r="AN51" s="634"/>
    </row>
    <row r="52" spans="1:40" s="114" customFormat="1" x14ac:dyDescent="0.2">
      <c r="A52" s="116"/>
      <c r="B52" s="615"/>
      <c r="C52" s="25"/>
      <c r="D52" s="626" t="s">
        <v>413</v>
      </c>
      <c r="E52" s="298"/>
      <c r="F52" s="616"/>
      <c r="G52" s="78"/>
      <c r="H52" s="313"/>
      <c r="I52" s="616"/>
      <c r="J52" s="616"/>
      <c r="K52" s="76"/>
      <c r="L52" s="628"/>
      <c r="M52" s="298"/>
      <c r="N52" s="616"/>
      <c r="O52" s="616"/>
      <c r="P52" s="628"/>
      <c r="Q52" s="298"/>
      <c r="R52" s="616"/>
      <c r="S52" s="616"/>
      <c r="T52" s="628"/>
      <c r="U52" s="298"/>
      <c r="V52" s="616"/>
      <c r="W52" s="616"/>
      <c r="X52" s="628"/>
      <c r="Y52" s="298"/>
      <c r="Z52" s="616"/>
      <c r="AA52" s="616"/>
      <c r="AB52" s="628"/>
      <c r="AC52" s="298"/>
      <c r="AD52" s="616"/>
      <c r="AE52" s="616"/>
      <c r="AF52" s="286"/>
      <c r="AG52" s="298"/>
      <c r="AH52" s="616"/>
      <c r="AI52" s="616"/>
      <c r="AJ52" s="286"/>
      <c r="AK52" s="298"/>
      <c r="AL52" s="616"/>
      <c r="AM52" s="616"/>
      <c r="AN52" s="313"/>
    </row>
    <row r="53" spans="1:40" s="114" customFormat="1" x14ac:dyDescent="0.2">
      <c r="A53" s="116"/>
      <c r="B53" s="615"/>
      <c r="C53" s="25"/>
      <c r="D53" s="626" t="s">
        <v>414</v>
      </c>
      <c r="E53" s="298"/>
      <c r="F53" s="616"/>
      <c r="G53" s="78"/>
      <c r="H53" s="313"/>
      <c r="I53" s="616"/>
      <c r="J53" s="616"/>
      <c r="K53" s="76"/>
      <c r="L53" s="628"/>
      <c r="M53" s="298"/>
      <c r="N53" s="616"/>
      <c r="O53" s="616"/>
      <c r="P53" s="628"/>
      <c r="Q53" s="298"/>
      <c r="R53" s="616"/>
      <c r="S53" s="616"/>
      <c r="T53" s="628"/>
      <c r="U53" s="298"/>
      <c r="V53" s="616"/>
      <c r="W53" s="616"/>
      <c r="X53" s="628"/>
      <c r="Y53" s="298"/>
      <c r="Z53" s="616"/>
      <c r="AA53" s="616"/>
      <c r="AB53" s="628"/>
      <c r="AC53" s="298"/>
      <c r="AD53" s="616"/>
      <c r="AE53" s="616"/>
      <c r="AF53" s="286"/>
      <c r="AG53" s="298"/>
      <c r="AH53" s="616"/>
      <c r="AI53" s="616"/>
      <c r="AJ53" s="286"/>
      <c r="AK53" s="298"/>
      <c r="AL53" s="616"/>
      <c r="AM53" s="616"/>
      <c r="AN53" s="313"/>
    </row>
    <row r="54" spans="1:40" s="114" customFormat="1" x14ac:dyDescent="0.2">
      <c r="A54" s="116"/>
      <c r="B54" s="615"/>
      <c r="C54" s="25"/>
      <c r="D54" s="626" t="s">
        <v>415</v>
      </c>
      <c r="E54" s="298"/>
      <c r="F54" s="616"/>
      <c r="G54" s="78"/>
      <c r="H54" s="313"/>
      <c r="I54" s="616"/>
      <c r="J54" s="616"/>
      <c r="K54" s="76"/>
      <c r="L54" s="628"/>
      <c r="M54" s="298"/>
      <c r="N54" s="616"/>
      <c r="O54" s="616"/>
      <c r="P54" s="628"/>
      <c r="Q54" s="298"/>
      <c r="R54" s="616"/>
      <c r="S54" s="616"/>
      <c r="T54" s="628"/>
      <c r="U54" s="298"/>
      <c r="V54" s="616"/>
      <c r="W54" s="616"/>
      <c r="X54" s="628"/>
      <c r="Y54" s="298"/>
      <c r="Z54" s="616"/>
      <c r="AA54" s="616"/>
      <c r="AB54" s="628"/>
      <c r="AC54" s="298"/>
      <c r="AD54" s="616"/>
      <c r="AE54" s="616"/>
      <c r="AF54" s="286"/>
      <c r="AG54" s="298"/>
      <c r="AH54" s="616"/>
      <c r="AI54" s="616"/>
      <c r="AJ54" s="286"/>
      <c r="AK54" s="298"/>
      <c r="AL54" s="616"/>
      <c r="AM54" s="616"/>
      <c r="AN54" s="313"/>
    </row>
    <row r="55" spans="1:40" s="114" customFormat="1" x14ac:dyDescent="0.2">
      <c r="A55" s="116"/>
      <c r="B55" s="615"/>
      <c r="C55" s="25"/>
      <c r="D55" s="626" t="s">
        <v>416</v>
      </c>
      <c r="E55" s="298"/>
      <c r="F55" s="616"/>
      <c r="G55" s="78"/>
      <c r="H55" s="313"/>
      <c r="I55" s="616"/>
      <c r="J55" s="616"/>
      <c r="K55" s="76"/>
      <c r="L55" s="628"/>
      <c r="M55" s="298"/>
      <c r="N55" s="616"/>
      <c r="O55" s="616"/>
      <c r="P55" s="628"/>
      <c r="Q55" s="298"/>
      <c r="R55" s="616"/>
      <c r="S55" s="616"/>
      <c r="T55" s="628"/>
      <c r="U55" s="298"/>
      <c r="V55" s="616"/>
      <c r="W55" s="616"/>
      <c r="X55" s="628"/>
      <c r="Y55" s="298"/>
      <c r="Z55" s="616"/>
      <c r="AA55" s="616"/>
      <c r="AB55" s="628"/>
      <c r="AC55" s="298"/>
      <c r="AD55" s="616"/>
      <c r="AE55" s="616"/>
      <c r="AF55" s="286"/>
      <c r="AG55" s="298"/>
      <c r="AH55" s="616"/>
      <c r="AI55" s="616"/>
      <c r="AJ55" s="286"/>
      <c r="AK55" s="298"/>
      <c r="AL55" s="616"/>
      <c r="AM55" s="616"/>
      <c r="AN55" s="313"/>
    </row>
    <row r="56" spans="1:40" s="114" customFormat="1" x14ac:dyDescent="0.2">
      <c r="A56" s="116"/>
      <c r="B56" s="615"/>
      <c r="C56" s="25"/>
      <c r="D56" s="626" t="s">
        <v>417</v>
      </c>
      <c r="E56" s="298"/>
      <c r="F56" s="616"/>
      <c r="G56" s="78"/>
      <c r="H56" s="313"/>
      <c r="I56" s="616"/>
      <c r="J56" s="616"/>
      <c r="K56" s="76"/>
      <c r="L56" s="628"/>
      <c r="M56" s="298"/>
      <c r="N56" s="616"/>
      <c r="O56" s="616"/>
      <c r="P56" s="628"/>
      <c r="Q56" s="298"/>
      <c r="R56" s="616"/>
      <c r="S56" s="616"/>
      <c r="T56" s="628"/>
      <c r="U56" s="298"/>
      <c r="V56" s="616"/>
      <c r="W56" s="616"/>
      <c r="X56" s="628"/>
      <c r="Y56" s="298"/>
      <c r="Z56" s="616"/>
      <c r="AA56" s="616"/>
      <c r="AB56" s="628"/>
      <c r="AC56" s="298"/>
      <c r="AD56" s="616"/>
      <c r="AE56" s="616"/>
      <c r="AF56" s="286"/>
      <c r="AG56" s="298"/>
      <c r="AH56" s="616"/>
      <c r="AI56" s="616"/>
      <c r="AJ56" s="286"/>
      <c r="AK56" s="298"/>
      <c r="AL56" s="616"/>
      <c r="AM56" s="616"/>
      <c r="AN56" s="313"/>
    </row>
    <row r="57" spans="1:40" s="114" customFormat="1" x14ac:dyDescent="0.2">
      <c r="A57" s="116"/>
      <c r="B57" s="615"/>
      <c r="C57" s="25"/>
      <c r="D57" s="626" t="s">
        <v>418</v>
      </c>
      <c r="E57" s="298"/>
      <c r="F57" s="616"/>
      <c r="G57" s="78"/>
      <c r="H57" s="313"/>
      <c r="I57" s="616"/>
      <c r="J57" s="616"/>
      <c r="K57" s="76"/>
      <c r="L57" s="628"/>
      <c r="M57" s="298"/>
      <c r="N57" s="616"/>
      <c r="O57" s="616"/>
      <c r="P57" s="628"/>
      <c r="Q57" s="298"/>
      <c r="R57" s="616"/>
      <c r="S57" s="616"/>
      <c r="T57" s="628"/>
      <c r="U57" s="298"/>
      <c r="V57" s="616"/>
      <c r="W57" s="616"/>
      <c r="X57" s="628"/>
      <c r="Y57" s="298"/>
      <c r="Z57" s="616"/>
      <c r="AA57" s="616"/>
      <c r="AB57" s="628"/>
      <c r="AC57" s="298"/>
      <c r="AD57" s="616"/>
      <c r="AE57" s="616"/>
      <c r="AF57" s="286"/>
      <c r="AG57" s="298"/>
      <c r="AH57" s="616"/>
      <c r="AI57" s="616"/>
      <c r="AJ57" s="286"/>
      <c r="AK57" s="298"/>
      <c r="AL57" s="616"/>
      <c r="AM57" s="616"/>
      <c r="AN57" s="313"/>
    </row>
    <row r="58" spans="1:40" s="114" customFormat="1" ht="13.5" thickBot="1" x14ac:dyDescent="0.25">
      <c r="A58" s="116"/>
      <c r="B58" s="617"/>
      <c r="C58" s="338"/>
      <c r="D58" s="618"/>
      <c r="E58" s="637"/>
      <c r="F58" s="638"/>
      <c r="G58" s="638"/>
      <c r="H58" s="639"/>
      <c r="I58" s="637"/>
      <c r="J58" s="638"/>
      <c r="K58" s="638"/>
      <c r="L58" s="639"/>
      <c r="M58" s="637"/>
      <c r="N58" s="638"/>
      <c r="O58" s="638"/>
      <c r="P58" s="639"/>
      <c r="Q58" s="637"/>
      <c r="R58" s="638"/>
      <c r="S58" s="638"/>
      <c r="T58" s="639"/>
      <c r="U58" s="637"/>
      <c r="V58" s="638"/>
      <c r="W58" s="638"/>
      <c r="X58" s="639"/>
      <c r="Y58" s="637"/>
      <c r="Z58" s="638"/>
      <c r="AA58" s="638"/>
      <c r="AB58" s="639"/>
      <c r="AC58" s="637"/>
      <c r="AD58" s="638"/>
      <c r="AE58" s="638"/>
      <c r="AF58" s="639"/>
      <c r="AG58" s="637"/>
      <c r="AH58" s="638"/>
      <c r="AI58" s="638"/>
      <c r="AJ58" s="639"/>
      <c r="AK58" s="637"/>
      <c r="AL58" s="638"/>
      <c r="AM58" s="638"/>
      <c r="AN58" s="640"/>
    </row>
    <row r="59" spans="1:40" s="42" customFormat="1" x14ac:dyDescent="0.2">
      <c r="B59" s="621"/>
      <c r="C59" s="622"/>
      <c r="D59" s="623"/>
      <c r="E59" s="624"/>
      <c r="F59" s="624"/>
      <c r="G59" s="624"/>
      <c r="H59" s="624"/>
      <c r="I59" s="624"/>
      <c r="J59" s="624"/>
      <c r="K59" s="624"/>
      <c r="L59" s="624"/>
      <c r="M59" s="624"/>
      <c r="N59" s="624"/>
      <c r="O59" s="624"/>
      <c r="P59" s="624"/>
      <c r="Q59" s="624"/>
      <c r="R59" s="624"/>
      <c r="S59" s="624"/>
      <c r="T59" s="624"/>
      <c r="U59" s="624"/>
      <c r="V59" s="624"/>
      <c r="W59" s="624"/>
      <c r="X59" s="624"/>
      <c r="Y59" s="624"/>
      <c r="Z59" s="624"/>
      <c r="AA59" s="624"/>
      <c r="AB59" s="624"/>
      <c r="AC59" s="624"/>
      <c r="AD59" s="624"/>
      <c r="AE59" s="624"/>
      <c r="AF59" s="624"/>
      <c r="AG59" s="624"/>
      <c r="AH59" s="624"/>
      <c r="AI59" s="624"/>
      <c r="AJ59" s="624"/>
      <c r="AK59" s="624"/>
      <c r="AL59" s="624"/>
      <c r="AM59" s="624"/>
      <c r="AN59" s="624"/>
    </row>
    <row r="60" spans="1:40" x14ac:dyDescent="0.2">
      <c r="B60" s="159"/>
      <c r="C60" s="687" t="s">
        <v>255</v>
      </c>
      <c r="D60" s="687"/>
    </row>
    <row r="61" spans="1:40" x14ac:dyDescent="0.2">
      <c r="B61" s="159"/>
      <c r="C61" s="159" t="s">
        <v>345</v>
      </c>
    </row>
    <row r="62" spans="1:40" x14ac:dyDescent="0.2">
      <c r="B62" s="5"/>
      <c r="C62" s="159" t="s">
        <v>256</v>
      </c>
    </row>
    <row r="63" spans="1:40" x14ac:dyDescent="0.2">
      <c r="B63" s="84"/>
      <c r="C63" s="159" t="s">
        <v>336</v>
      </c>
      <c r="D63" s="445"/>
    </row>
    <row r="64" spans="1:40" ht="12.75" customHeight="1" x14ac:dyDescent="0.2">
      <c r="C64" s="687"/>
      <c r="D64" s="687"/>
    </row>
    <row r="67" spans="1:14" x14ac:dyDescent="0.2">
      <c r="A67" s="6"/>
      <c r="D67" s="5"/>
      <c r="N67" s="6"/>
    </row>
    <row r="68" spans="1:14" x14ac:dyDescent="0.2">
      <c r="A68" s="6"/>
      <c r="D68" s="159"/>
      <c r="N68" s="6"/>
    </row>
  </sheetData>
  <mergeCells count="31">
    <mergeCell ref="AK11:AN11"/>
    <mergeCell ref="AK10:AN10"/>
    <mergeCell ref="L2:M2"/>
    <mergeCell ref="F2:G2"/>
    <mergeCell ref="F4:G4"/>
    <mergeCell ref="I2:J2"/>
    <mergeCell ref="L6:M6"/>
    <mergeCell ref="I4:J4"/>
    <mergeCell ref="L4:M4"/>
    <mergeCell ref="F6:G6"/>
    <mergeCell ref="I6:J6"/>
    <mergeCell ref="I8:J8"/>
    <mergeCell ref="AC10:AJ10"/>
    <mergeCell ref="AC11:AF11"/>
    <mergeCell ref="AG11:AJ11"/>
    <mergeCell ref="U11:X11"/>
    <mergeCell ref="B6:D6"/>
    <mergeCell ref="B8:D8"/>
    <mergeCell ref="L8:M8"/>
    <mergeCell ref="F8:G8"/>
    <mergeCell ref="C64:D64"/>
    <mergeCell ref="C60:D60"/>
    <mergeCell ref="E11:H11"/>
    <mergeCell ref="I11:L11"/>
    <mergeCell ref="M11:P11"/>
    <mergeCell ref="E10:P10"/>
    <mergeCell ref="Y11:AB11"/>
    <mergeCell ref="Q10:AB10"/>
    <mergeCell ref="B12:D13"/>
    <mergeCell ref="C34:D34"/>
    <mergeCell ref="Q11:T11"/>
  </mergeCells>
  <phoneticPr fontId="24" type="noConversion"/>
  <conditionalFormatting sqref="E23:F24 H23:H24">
    <cfRule type="cellIs" dxfId="11" priority="22" stopIfTrue="1" operator="lessThan">
      <formula>0</formula>
    </cfRule>
  </conditionalFormatting>
  <conditionalFormatting sqref="I23:L24">
    <cfRule type="cellIs" dxfId="10" priority="11" stopIfTrue="1" operator="lessThan">
      <formula>0</formula>
    </cfRule>
  </conditionalFormatting>
  <conditionalFormatting sqref="M23:N24">
    <cfRule type="cellIs" dxfId="9" priority="10" stopIfTrue="1" operator="lessThan">
      <formula>0</formula>
    </cfRule>
  </conditionalFormatting>
  <conditionalFormatting sqref="Q23:T24">
    <cfRule type="cellIs" dxfId="8" priority="9" stopIfTrue="1" operator="lessThan">
      <formula>0</formula>
    </cfRule>
  </conditionalFormatting>
  <conditionalFormatting sqref="U23:V24">
    <cfRule type="cellIs" dxfId="7" priority="8" stopIfTrue="1" operator="lessThan">
      <formula>0</formula>
    </cfRule>
  </conditionalFormatting>
  <conditionalFormatting sqref="Y23:Z24">
    <cfRule type="cellIs" dxfId="6" priority="7" stopIfTrue="1" operator="lessThan">
      <formula>0</formula>
    </cfRule>
  </conditionalFormatting>
  <conditionalFormatting sqref="AM23:AN24">
    <cfRule type="cellIs" dxfId="5" priority="4" stopIfTrue="1" operator="lessThan">
      <formula>0</formula>
    </cfRule>
  </conditionalFormatting>
  <conditionalFormatting sqref="O23:P24">
    <cfRule type="cellIs" dxfId="4" priority="3" stopIfTrue="1" operator="lessThan">
      <formula>0</formula>
    </cfRule>
  </conditionalFormatting>
  <conditionalFormatting sqref="W23:X24">
    <cfRule type="cellIs" dxfId="3" priority="2" stopIfTrue="1" operator="lessThan">
      <formula>0</formula>
    </cfRule>
  </conditionalFormatting>
  <conditionalFormatting sqref="AA23:AB24">
    <cfRule type="cellIs" dxfId="2" priority="1" stopIfTrue="1" operator="lessThan">
      <formula>0</formula>
    </cfRule>
  </conditionalFormatting>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pageSetUpPr fitToPage="1"/>
  </sheetPr>
  <dimension ref="A1:M48"/>
  <sheetViews>
    <sheetView zoomScale="80" zoomScaleNormal="80" workbookViewId="0"/>
  </sheetViews>
  <sheetFormatPr defaultColWidth="9.28515625" defaultRowHeight="12.75" x14ac:dyDescent="0.2"/>
  <cols>
    <col min="1" max="1" width="1.7109375" style="7" customWidth="1"/>
    <col min="2" max="2" width="4.5703125" style="5" customWidth="1"/>
    <col min="3" max="3" width="69.7109375" style="5" customWidth="1"/>
    <col min="4" max="9" width="19.42578125" style="5" customWidth="1"/>
    <col min="10" max="10" width="19.42578125" style="2" customWidth="1"/>
    <col min="11" max="11" width="19.42578125" style="5" customWidth="1"/>
    <col min="12" max="12" width="21.42578125" style="5" customWidth="1"/>
    <col min="13" max="16384" width="9.28515625" style="5"/>
  </cols>
  <sheetData>
    <row r="1" spans="1:13" x14ac:dyDescent="0.2">
      <c r="A1" s="199"/>
      <c r="B1" s="47" t="s">
        <v>0</v>
      </c>
      <c r="C1" s="48"/>
      <c r="D1" s="48"/>
      <c r="E1" s="49" t="s">
        <v>108</v>
      </c>
      <c r="F1" s="49"/>
      <c r="G1" s="48"/>
      <c r="H1" s="49" t="s">
        <v>118</v>
      </c>
      <c r="I1" s="47"/>
      <c r="J1" s="49"/>
      <c r="K1" s="50" t="s">
        <v>348</v>
      </c>
      <c r="L1" s="56"/>
    </row>
    <row r="2" spans="1:13" x14ac:dyDescent="0.2">
      <c r="A2" s="199"/>
      <c r="B2" s="47" t="s">
        <v>405</v>
      </c>
      <c r="C2" s="48"/>
      <c r="D2" s="48"/>
      <c r="E2" s="742" t="str">
        <f>'Pt 1 Summary of Data'!FEDERAL_EIN&amp;""</f>
        <v/>
      </c>
      <c r="F2" s="742"/>
      <c r="G2" s="48"/>
      <c r="H2" s="742" t="str">
        <f>'Pt 1 Summary of Data'!DBA_MARKETING_NAME&amp;""</f>
        <v/>
      </c>
      <c r="I2" s="742"/>
      <c r="J2" s="52"/>
      <c r="K2" s="686" t="str">
        <f>'Pt 1 Summary of Data'!FIT_EXEMPT&amp;""</f>
        <v/>
      </c>
      <c r="L2" s="686"/>
    </row>
    <row r="3" spans="1:13" x14ac:dyDescent="0.2">
      <c r="B3" s="51" t="s">
        <v>252</v>
      </c>
      <c r="C3" s="49"/>
      <c r="D3" s="49"/>
      <c r="E3" s="49" t="s">
        <v>244</v>
      </c>
      <c r="F3" s="49"/>
      <c r="G3" s="49"/>
      <c r="H3" s="49" t="s">
        <v>133</v>
      </c>
      <c r="I3" s="49"/>
      <c r="J3" s="52"/>
      <c r="K3" s="50" t="s">
        <v>408</v>
      </c>
      <c r="L3" s="50"/>
    </row>
    <row r="4" spans="1:13" x14ac:dyDescent="0.2">
      <c r="B4" s="51"/>
      <c r="C4" s="49"/>
      <c r="D4" s="49"/>
      <c r="E4" s="742" t="str">
        <f>'Pt 1 Summary of Data'!AMBEST_NUMBER&amp; ""</f>
        <v/>
      </c>
      <c r="F4" s="742"/>
      <c r="G4" s="49"/>
      <c r="H4" s="742" t="str">
        <f>'Pt 1 Summary of Data'!ISSUER_ID&amp;""</f>
        <v/>
      </c>
      <c r="I4" s="742"/>
      <c r="J4" s="52"/>
      <c r="K4" s="765" t="str">
        <f>'Pt 1 Summary of Data'!MERGE_MARKETS_IND_SMALL_GRP&amp;""</f>
        <v/>
      </c>
      <c r="L4" s="765"/>
    </row>
    <row r="5" spans="1:13" s="6" customFormat="1" x14ac:dyDescent="0.2">
      <c r="A5" s="30"/>
      <c r="B5" s="53" t="s">
        <v>134</v>
      </c>
      <c r="C5" s="53"/>
      <c r="D5" s="50"/>
      <c r="E5" s="54" t="s">
        <v>52</v>
      </c>
      <c r="F5" s="54"/>
      <c r="G5" s="50"/>
      <c r="H5" s="50" t="s">
        <v>51</v>
      </c>
      <c r="I5" s="49"/>
      <c r="J5" s="50"/>
      <c r="K5" s="50" t="s">
        <v>111</v>
      </c>
      <c r="L5" s="50"/>
    </row>
    <row r="6" spans="1:13" s="6" customFormat="1" x14ac:dyDescent="0.2">
      <c r="A6" s="30"/>
      <c r="B6" s="760" t="str">
        <f>'Pt 1 Summary of Data'!GROUP_AFFILIATION&amp;""</f>
        <v/>
      </c>
      <c r="C6" s="760"/>
      <c r="D6" s="50"/>
      <c r="E6" s="760" t="str">
        <f>'Pt 1 Summary of Data'!NAIC_GROUP_CODE&amp; ""</f>
        <v/>
      </c>
      <c r="F6" s="760"/>
      <c r="G6" s="50"/>
      <c r="H6" s="738" t="str">
        <f>'Pt 1 Summary of Data'!BUSINESS_STATE&amp;""</f>
        <v/>
      </c>
      <c r="I6" s="738"/>
      <c r="J6" s="50"/>
      <c r="K6" s="686" t="str">
        <f>'Pt 1 Summary of Data'!NOT_FOR_PROFIT&amp;""</f>
        <v/>
      </c>
      <c r="L6" s="686"/>
    </row>
    <row r="7" spans="1:13" s="6" customFormat="1" x14ac:dyDescent="0.2">
      <c r="A7" s="30"/>
      <c r="B7" s="53" t="s">
        <v>93</v>
      </c>
      <c r="C7" s="53"/>
      <c r="D7" s="50"/>
      <c r="E7" s="54" t="s">
        <v>65</v>
      </c>
      <c r="F7" s="54"/>
      <c r="G7" s="50"/>
      <c r="H7" s="50" t="s">
        <v>107</v>
      </c>
      <c r="I7" s="54"/>
      <c r="J7" s="50"/>
      <c r="K7" s="55" t="s">
        <v>112</v>
      </c>
      <c r="L7" s="50"/>
    </row>
    <row r="8" spans="1:13" s="6" customFormat="1" x14ac:dyDescent="0.2">
      <c r="A8" s="30"/>
      <c r="B8" s="760" t="str">
        <f>'Pt 1 Summary of Data'!COMPANY_NAME&amp;""</f>
        <v/>
      </c>
      <c r="C8" s="760"/>
      <c r="D8" s="50"/>
      <c r="E8" s="686" t="str">
        <f>'Pt 1 Summary of Data'!NAIC_COMPANY_CODE&amp;""</f>
        <v/>
      </c>
      <c r="F8" s="686"/>
      <c r="G8" s="50"/>
      <c r="H8" s="738" t="str">
        <f>'Pt 1 Summary of Data'!DOMICILIARY_STATE&amp;""</f>
        <v/>
      </c>
      <c r="I8" s="738"/>
      <c r="J8" s="50"/>
      <c r="K8" s="737" t="str">
        <f>'Pt 1 Summary of Data'!REPORTING_YEAR&amp;""</f>
        <v>2013</v>
      </c>
      <c r="L8" s="737"/>
    </row>
    <row r="9" spans="1:13" s="30" customFormat="1" ht="13.5" thickBot="1" x14ac:dyDescent="0.25">
      <c r="B9" s="72"/>
      <c r="C9" s="72"/>
      <c r="D9" s="56"/>
      <c r="E9" s="56"/>
      <c r="F9" s="56"/>
      <c r="G9" s="56"/>
      <c r="H9" s="56"/>
      <c r="I9" s="56"/>
      <c r="J9" s="73"/>
      <c r="K9" s="74"/>
      <c r="L9" s="56"/>
      <c r="M9" s="42"/>
    </row>
    <row r="10" spans="1:13" s="30" customFormat="1" ht="13.5" thickBot="1" x14ac:dyDescent="0.25">
      <c r="B10" s="34"/>
      <c r="C10" s="34"/>
      <c r="D10" s="766" t="s">
        <v>135</v>
      </c>
      <c r="E10" s="768"/>
      <c r="F10" s="767"/>
      <c r="G10" s="768" t="s">
        <v>369</v>
      </c>
      <c r="H10" s="768"/>
      <c r="I10" s="767"/>
      <c r="J10" s="766" t="s">
        <v>370</v>
      </c>
      <c r="K10" s="767"/>
      <c r="L10" s="610" t="s">
        <v>346</v>
      </c>
      <c r="M10" s="456"/>
    </row>
    <row r="11" spans="1:13" s="30" customFormat="1" ht="13.5" thickBot="1" x14ac:dyDescent="0.25">
      <c r="B11" s="34"/>
      <c r="C11" s="34"/>
      <c r="D11" s="144" t="s">
        <v>43</v>
      </c>
      <c r="E11" s="146" t="s">
        <v>44</v>
      </c>
      <c r="F11" s="145" t="s">
        <v>45</v>
      </c>
      <c r="G11" s="144" t="s">
        <v>43</v>
      </c>
      <c r="H11" s="146" t="s">
        <v>44</v>
      </c>
      <c r="I11" s="145" t="s">
        <v>45</v>
      </c>
      <c r="J11" s="144" t="s">
        <v>44</v>
      </c>
      <c r="K11" s="145" t="s">
        <v>45</v>
      </c>
      <c r="L11" s="145" t="s">
        <v>347</v>
      </c>
    </row>
    <row r="12" spans="1:13" s="30" customFormat="1" x14ac:dyDescent="0.2">
      <c r="B12" s="34"/>
      <c r="C12" s="34"/>
      <c r="D12" s="143">
        <v>1</v>
      </c>
      <c r="E12" s="143">
        <v>2</v>
      </c>
      <c r="F12" s="143">
        <v>3</v>
      </c>
      <c r="G12" s="143">
        <v>4</v>
      </c>
      <c r="H12" s="143">
        <v>5</v>
      </c>
      <c r="I12" s="143">
        <v>6</v>
      </c>
      <c r="J12" s="143">
        <v>7</v>
      </c>
      <c r="K12" s="143">
        <v>8</v>
      </c>
      <c r="L12" s="143">
        <v>9</v>
      </c>
    </row>
    <row r="13" spans="1:13" s="7" customFormat="1" x14ac:dyDescent="0.2">
      <c r="B13" s="95" t="s">
        <v>1</v>
      </c>
      <c r="C13" s="26" t="s">
        <v>364</v>
      </c>
      <c r="D13" s="109"/>
      <c r="E13" s="109"/>
      <c r="F13" s="272"/>
      <c r="G13" s="111"/>
      <c r="H13" s="111"/>
      <c r="I13" s="111"/>
      <c r="J13" s="273"/>
      <c r="K13" s="273"/>
      <c r="L13" s="109"/>
    </row>
    <row r="14" spans="1:13" x14ac:dyDescent="0.2">
      <c r="B14" s="314"/>
      <c r="C14" s="315"/>
      <c r="D14" s="316"/>
      <c r="E14" s="316"/>
      <c r="F14" s="317"/>
      <c r="G14" s="318"/>
      <c r="H14" s="318"/>
      <c r="I14" s="318"/>
      <c r="J14" s="318"/>
      <c r="K14" s="318"/>
      <c r="L14" s="316"/>
    </row>
    <row r="15" spans="1:13" x14ac:dyDescent="0.2">
      <c r="B15" s="17" t="s">
        <v>2</v>
      </c>
      <c r="C15" s="27" t="s">
        <v>132</v>
      </c>
      <c r="D15" s="319"/>
      <c r="E15" s="319"/>
      <c r="F15" s="320"/>
      <c r="G15" s="321"/>
      <c r="H15" s="321"/>
      <c r="I15" s="321"/>
      <c r="J15" s="321"/>
      <c r="K15" s="321"/>
      <c r="L15" s="319"/>
    </row>
    <row r="16" spans="1:13" x14ac:dyDescent="0.2">
      <c r="B16" s="17"/>
      <c r="C16" s="39" t="s">
        <v>200</v>
      </c>
      <c r="D16" s="273"/>
      <c r="E16" s="90"/>
      <c r="F16" s="91"/>
      <c r="G16" s="273"/>
      <c r="H16" s="81"/>
      <c r="I16" s="81"/>
      <c r="J16" s="273"/>
      <c r="K16" s="273"/>
      <c r="L16" s="273"/>
    </row>
    <row r="17" spans="2:12" x14ac:dyDescent="0.2">
      <c r="B17" s="17"/>
      <c r="C17" s="46" t="s">
        <v>201</v>
      </c>
      <c r="D17" s="274"/>
      <c r="E17" s="107"/>
      <c r="F17" s="109"/>
      <c r="G17" s="274"/>
      <c r="H17" s="67"/>
      <c r="I17" s="67"/>
      <c r="J17" s="273"/>
      <c r="K17" s="273"/>
      <c r="L17" s="274"/>
    </row>
    <row r="18" spans="2:12" x14ac:dyDescent="0.2">
      <c r="B18" s="17"/>
      <c r="C18" s="46" t="s">
        <v>202</v>
      </c>
      <c r="D18" s="273"/>
      <c r="E18" s="90"/>
      <c r="F18" s="91"/>
      <c r="G18" s="273"/>
      <c r="H18" s="67"/>
      <c r="I18" s="67"/>
      <c r="J18" s="273"/>
      <c r="K18" s="273"/>
      <c r="L18" s="273"/>
    </row>
    <row r="19" spans="2:12" ht="13.15" customHeight="1" x14ac:dyDescent="0.2">
      <c r="B19" s="17"/>
      <c r="C19" s="46" t="s">
        <v>203</v>
      </c>
      <c r="D19" s="274"/>
      <c r="E19" s="108"/>
      <c r="F19" s="109"/>
      <c r="G19" s="274"/>
      <c r="H19" s="67"/>
      <c r="I19" s="67"/>
      <c r="J19" s="273"/>
      <c r="K19" s="273"/>
      <c r="L19" s="274"/>
    </row>
    <row r="20" spans="2:12" x14ac:dyDescent="0.2">
      <c r="B20" s="314"/>
      <c r="C20" s="315"/>
      <c r="D20" s="322"/>
      <c r="E20" s="322"/>
      <c r="F20" s="323"/>
      <c r="G20" s="324"/>
      <c r="H20" s="324"/>
      <c r="I20" s="324"/>
      <c r="J20" s="325"/>
      <c r="K20" s="325"/>
      <c r="L20" s="322"/>
    </row>
    <row r="21" spans="2:12" x14ac:dyDescent="0.2">
      <c r="B21" s="16" t="s">
        <v>3</v>
      </c>
      <c r="C21" s="26" t="s">
        <v>243</v>
      </c>
      <c r="D21" s="335"/>
      <c r="E21" s="335"/>
      <c r="F21" s="336"/>
      <c r="G21" s="337"/>
      <c r="H21" s="337"/>
      <c r="I21" s="337"/>
      <c r="J21" s="337"/>
      <c r="K21" s="337"/>
      <c r="L21" s="335"/>
    </row>
    <row r="22" spans="2:12" s="7" customFormat="1" x14ac:dyDescent="0.2">
      <c r="B22" s="36"/>
      <c r="C22" s="39" t="s">
        <v>332</v>
      </c>
      <c r="D22" s="62"/>
      <c r="E22" s="62"/>
      <c r="F22" s="110"/>
      <c r="G22" s="112"/>
      <c r="H22" s="112"/>
      <c r="I22" s="112"/>
      <c r="J22" s="273"/>
      <c r="K22" s="273"/>
      <c r="L22" s="62"/>
    </row>
    <row r="23" spans="2:12" x14ac:dyDescent="0.2">
      <c r="B23" s="17"/>
      <c r="C23" s="39" t="s">
        <v>192</v>
      </c>
      <c r="D23" s="60"/>
      <c r="E23" s="60"/>
      <c r="F23" s="110"/>
      <c r="G23" s="68"/>
      <c r="H23" s="68"/>
      <c r="I23" s="68"/>
      <c r="J23" s="273"/>
      <c r="K23" s="273"/>
      <c r="L23" s="60"/>
    </row>
    <row r="24" spans="2:12" x14ac:dyDescent="0.2">
      <c r="B24" s="17"/>
      <c r="C24" s="39" t="s">
        <v>193</v>
      </c>
      <c r="D24" s="60"/>
      <c r="E24" s="60"/>
      <c r="F24" s="110"/>
      <c r="G24" s="68"/>
      <c r="H24" s="68"/>
      <c r="I24" s="68"/>
      <c r="J24" s="273"/>
      <c r="K24" s="273"/>
      <c r="L24" s="60"/>
    </row>
    <row r="25" spans="2:12" x14ac:dyDescent="0.2">
      <c r="B25" s="17"/>
      <c r="C25" s="39" t="s">
        <v>194</v>
      </c>
      <c r="D25" s="60"/>
      <c r="E25" s="60"/>
      <c r="F25" s="110"/>
      <c r="G25" s="68"/>
      <c r="H25" s="68"/>
      <c r="I25" s="68"/>
      <c r="J25" s="273"/>
      <c r="K25" s="273"/>
      <c r="L25" s="60"/>
    </row>
    <row r="26" spans="2:12" x14ac:dyDescent="0.2">
      <c r="B26" s="314"/>
      <c r="C26" s="315"/>
      <c r="D26" s="322"/>
      <c r="E26" s="322"/>
      <c r="F26" s="323"/>
      <c r="G26" s="324"/>
      <c r="H26" s="324"/>
      <c r="I26" s="324"/>
      <c r="J26" s="328"/>
      <c r="K26" s="328"/>
      <c r="L26" s="322"/>
    </row>
    <row r="27" spans="2:12" x14ac:dyDescent="0.2">
      <c r="B27" s="95" t="s">
        <v>4</v>
      </c>
      <c r="C27" s="113" t="s">
        <v>349</v>
      </c>
      <c r="D27" s="326"/>
      <c r="E27" s="327"/>
      <c r="F27" s="327"/>
      <c r="G27" s="327"/>
      <c r="H27" s="327"/>
      <c r="I27" s="327"/>
      <c r="J27" s="327"/>
      <c r="K27" s="327"/>
      <c r="L27" s="326"/>
    </row>
    <row r="28" spans="2:12" s="7" customFormat="1" x14ac:dyDescent="0.2">
      <c r="B28" s="36"/>
      <c r="C28" s="39" t="s">
        <v>396</v>
      </c>
      <c r="D28" s="279"/>
      <c r="E28" s="279"/>
      <c r="F28" s="280"/>
      <c r="G28" s="279"/>
      <c r="H28" s="279"/>
      <c r="I28" s="280"/>
      <c r="J28" s="273"/>
      <c r="K28" s="273"/>
      <c r="L28" s="279"/>
    </row>
    <row r="29" spans="2:12" s="7" customFormat="1" x14ac:dyDescent="0.2">
      <c r="B29" s="36"/>
      <c r="C29" s="39" t="s">
        <v>350</v>
      </c>
      <c r="D29" s="279"/>
      <c r="E29" s="279"/>
      <c r="F29" s="280"/>
      <c r="G29" s="279"/>
      <c r="H29" s="279"/>
      <c r="I29" s="280"/>
      <c r="J29" s="273"/>
      <c r="K29" s="273"/>
      <c r="L29" s="279"/>
    </row>
    <row r="30" spans="2:12" ht="25.5" x14ac:dyDescent="0.2">
      <c r="B30" s="36"/>
      <c r="C30" s="46" t="s">
        <v>397</v>
      </c>
      <c r="D30" s="275"/>
      <c r="E30" s="276"/>
      <c r="F30" s="277"/>
      <c r="G30" s="275"/>
      <c r="H30" s="276"/>
      <c r="I30" s="277"/>
      <c r="J30" s="273"/>
      <c r="K30" s="273"/>
      <c r="L30" s="275"/>
    </row>
    <row r="31" spans="2:12" ht="25.5" x14ac:dyDescent="0.2">
      <c r="B31" s="36"/>
      <c r="C31" s="46" t="s">
        <v>398</v>
      </c>
      <c r="D31" s="278"/>
      <c r="E31" s="276"/>
      <c r="F31" s="277"/>
      <c r="G31" s="278"/>
      <c r="H31" s="276"/>
      <c r="I31" s="277"/>
      <c r="J31" s="273"/>
      <c r="K31" s="273"/>
      <c r="L31" s="278"/>
    </row>
    <row r="32" spans="2:12" ht="25.5" x14ac:dyDescent="0.2">
      <c r="B32" s="36"/>
      <c r="C32" s="46" t="s">
        <v>399</v>
      </c>
      <c r="D32" s="275"/>
      <c r="E32" s="276"/>
      <c r="F32" s="277"/>
      <c r="G32" s="275"/>
      <c r="H32" s="276"/>
      <c r="I32" s="277"/>
      <c r="J32" s="273"/>
      <c r="K32" s="273"/>
      <c r="L32" s="275"/>
    </row>
    <row r="33" spans="1:13" ht="25.5" x14ac:dyDescent="0.2">
      <c r="B33" s="36"/>
      <c r="C33" s="46" t="s">
        <v>400</v>
      </c>
      <c r="D33" s="278"/>
      <c r="E33" s="275"/>
      <c r="F33" s="275"/>
      <c r="G33" s="278"/>
      <c r="H33" s="275"/>
      <c r="I33" s="275"/>
      <c r="J33" s="273"/>
      <c r="K33" s="273"/>
      <c r="L33" s="278"/>
    </row>
    <row r="34" spans="1:13" s="7" customFormat="1" x14ac:dyDescent="0.2">
      <c r="B34" s="94"/>
      <c r="C34" s="152" t="s">
        <v>401</v>
      </c>
      <c r="D34" s="281"/>
      <c r="E34" s="279"/>
      <c r="F34" s="280"/>
      <c r="G34" s="279"/>
      <c r="H34" s="279"/>
      <c r="I34" s="280"/>
      <c r="J34" s="273"/>
      <c r="K34" s="273"/>
      <c r="L34" s="281"/>
    </row>
    <row r="35" spans="1:13" s="7" customFormat="1" ht="99.95" customHeight="1" x14ac:dyDescent="0.2">
      <c r="B35" s="153"/>
      <c r="C35" s="46" t="s">
        <v>402</v>
      </c>
      <c r="D35" s="769"/>
      <c r="E35" s="770"/>
      <c r="F35" s="770"/>
      <c r="G35" s="770"/>
      <c r="H35" s="770"/>
      <c r="I35" s="770"/>
      <c r="J35" s="770"/>
      <c r="K35" s="770"/>
      <c r="L35" s="771"/>
    </row>
    <row r="36" spans="1:13" s="7" customFormat="1" ht="99.95" customHeight="1" x14ac:dyDescent="0.2">
      <c r="B36" s="611"/>
      <c r="C36" s="154" t="s">
        <v>403</v>
      </c>
      <c r="D36" s="772"/>
      <c r="E36" s="773"/>
      <c r="F36" s="773"/>
      <c r="G36" s="773"/>
      <c r="H36" s="773"/>
      <c r="I36" s="773"/>
      <c r="J36" s="773"/>
      <c r="K36" s="773"/>
      <c r="L36" s="774"/>
      <c r="M36" s="457"/>
    </row>
    <row r="37" spans="1:13" s="2" customFormat="1" x14ac:dyDescent="0.2">
      <c r="A37" s="4"/>
      <c r="B37" s="329"/>
      <c r="C37" s="315"/>
      <c r="D37" s="330"/>
      <c r="E37" s="330"/>
      <c r="F37" s="331"/>
      <c r="G37" s="332"/>
      <c r="H37" s="332"/>
      <c r="I37" s="332"/>
      <c r="J37" s="333"/>
      <c r="K37" s="333"/>
      <c r="L37" s="334"/>
    </row>
    <row r="38" spans="1:13" x14ac:dyDescent="0.2">
      <c r="J38" s="5"/>
    </row>
    <row r="39" spans="1:13" x14ac:dyDescent="0.2">
      <c r="B39" s="159" t="s">
        <v>254</v>
      </c>
      <c r="C39" s="159"/>
      <c r="D39" s="159"/>
      <c r="J39" s="5"/>
    </row>
    <row r="40" spans="1:13" x14ac:dyDescent="0.2">
      <c r="B40" s="159"/>
      <c r="C40" s="687" t="s">
        <v>255</v>
      </c>
      <c r="D40" s="687"/>
      <c r="J40" s="5"/>
    </row>
    <row r="41" spans="1:13" ht="12.75" customHeight="1" x14ac:dyDescent="0.2">
      <c r="B41" s="159"/>
      <c r="C41" s="159" t="s">
        <v>345</v>
      </c>
      <c r="D41" s="6"/>
      <c r="J41" s="5"/>
    </row>
    <row r="42" spans="1:13" x14ac:dyDescent="0.2">
      <c r="C42" s="159" t="s">
        <v>256</v>
      </c>
      <c r="D42" s="6"/>
      <c r="J42" s="5"/>
    </row>
    <row r="43" spans="1:13" x14ac:dyDescent="0.2">
      <c r="C43" s="687" t="s">
        <v>336</v>
      </c>
      <c r="D43" s="687"/>
      <c r="J43" s="5"/>
    </row>
    <row r="44" spans="1:13" ht="13.15" customHeight="1" x14ac:dyDescent="0.2">
      <c r="C44" s="687"/>
      <c r="D44" s="687"/>
      <c r="J44" s="5"/>
    </row>
    <row r="45" spans="1:13" x14ac:dyDescent="0.2">
      <c r="J45" s="5"/>
    </row>
    <row r="46" spans="1:13" x14ac:dyDescent="0.2">
      <c r="J46" s="5"/>
    </row>
    <row r="47" spans="1:13" x14ac:dyDescent="0.2">
      <c r="J47" s="5"/>
    </row>
    <row r="48" spans="1:13" x14ac:dyDescent="0.2">
      <c r="J48" s="5"/>
    </row>
  </sheetData>
  <mergeCells count="22">
    <mergeCell ref="H6:I6"/>
    <mergeCell ref="D36:L36"/>
    <mergeCell ref="K2:L2"/>
    <mergeCell ref="E2:F2"/>
    <mergeCell ref="H4:I4"/>
    <mergeCell ref="H2:I2"/>
    <mergeCell ref="C43:D43"/>
    <mergeCell ref="B6:C6"/>
    <mergeCell ref="C44:D44"/>
    <mergeCell ref="K4:L4"/>
    <mergeCell ref="B8:C8"/>
    <mergeCell ref="K8:L8"/>
    <mergeCell ref="E8:F8"/>
    <mergeCell ref="J10:K10"/>
    <mergeCell ref="K6:L6"/>
    <mergeCell ref="D10:F10"/>
    <mergeCell ref="G10:I10"/>
    <mergeCell ref="C40:D40"/>
    <mergeCell ref="D35:L35"/>
    <mergeCell ref="H8:I8"/>
    <mergeCell ref="E4:F4"/>
    <mergeCell ref="E6:F6"/>
  </mergeCells>
  <phoneticPr fontId="22" type="noConversion"/>
  <conditionalFormatting sqref="H16:I19 D23:I25 E16:F19">
    <cfRule type="cellIs" dxfId="1" priority="3" stopIfTrue="1" operator="lessThan">
      <formula>0</formula>
    </cfRule>
  </conditionalFormatting>
  <conditionalFormatting sqref="L23:L25">
    <cfRule type="cellIs" dxfId="0" priority="1" stopIfTrue="1" operator="lessThan">
      <formula>0</formula>
    </cfRule>
  </conditionalFormatting>
  <pageMargins left="0.25" right="0.25" top="0.5" bottom="0.35" header="0.3" footer="0.2"/>
  <pageSetup scale="42"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26"/>
  <sheetViews>
    <sheetView zoomScale="80" zoomScaleNormal="80" workbookViewId="0"/>
  </sheetViews>
  <sheetFormatPr defaultColWidth="9.28515625" defaultRowHeight="12.75" x14ac:dyDescent="0.2"/>
  <cols>
    <col min="1" max="1" width="1.7109375" style="7" customWidth="1"/>
    <col min="2" max="2" width="81.42578125" style="5" customWidth="1"/>
    <col min="3" max="3" width="12.42578125" style="5" customWidth="1"/>
    <col min="4" max="5" width="12.140625" style="5" customWidth="1"/>
    <col min="6" max="6" width="0.7109375" style="5" customWidth="1"/>
    <col min="7" max="7" width="13.42578125" style="5" customWidth="1"/>
    <col min="8" max="8" width="14.140625" style="5" customWidth="1"/>
    <col min="9" max="9" width="4.28515625" style="5" customWidth="1"/>
    <col min="10" max="10" width="15.28515625" style="5" customWidth="1"/>
    <col min="11" max="11" width="18.140625" style="5" customWidth="1"/>
    <col min="12" max="12" width="12.5703125" style="5" customWidth="1"/>
    <col min="13" max="255" width="9.28515625" style="5" customWidth="1"/>
    <col min="256" max="16384" width="9.28515625" style="5"/>
  </cols>
  <sheetData>
    <row r="1" spans="1:12" x14ac:dyDescent="0.2">
      <c r="B1" s="47" t="s">
        <v>0</v>
      </c>
      <c r="C1" s="47"/>
      <c r="D1" s="49" t="s">
        <v>108</v>
      </c>
      <c r="E1" s="49"/>
      <c r="F1" s="49"/>
      <c r="G1" s="49" t="s">
        <v>118</v>
      </c>
      <c r="H1" s="47"/>
      <c r="I1" s="49"/>
      <c r="J1" s="50" t="s">
        <v>348</v>
      </c>
      <c r="K1" s="56"/>
    </row>
    <row r="2" spans="1:12" x14ac:dyDescent="0.2">
      <c r="B2" s="47" t="s">
        <v>405</v>
      </c>
      <c r="C2" s="47"/>
      <c r="D2" s="742" t="str">
        <f>'Pt 1 Summary of Data'!FEDERAL_EIN&amp;""</f>
        <v/>
      </c>
      <c r="E2" s="742"/>
      <c r="F2" s="49"/>
      <c r="G2" s="742" t="str">
        <f>'Pt 1 Summary of Data'!DBA_MARKETING_NAME&amp;""</f>
        <v/>
      </c>
      <c r="H2" s="742"/>
      <c r="I2" s="49"/>
      <c r="J2" s="686" t="str">
        <f>'Pt 1 Summary of Data'!FIT_EXEMPT&amp;""</f>
        <v/>
      </c>
      <c r="K2" s="686"/>
    </row>
    <row r="3" spans="1:12" x14ac:dyDescent="0.2">
      <c r="B3" s="47" t="s">
        <v>253</v>
      </c>
      <c r="C3" s="47"/>
      <c r="D3" s="49" t="s">
        <v>244</v>
      </c>
      <c r="E3" s="49"/>
      <c r="F3" s="49"/>
      <c r="G3" s="49" t="s">
        <v>133</v>
      </c>
      <c r="H3" s="49"/>
      <c r="I3" s="49"/>
      <c r="J3" s="50" t="s">
        <v>408</v>
      </c>
      <c r="K3" s="54"/>
    </row>
    <row r="4" spans="1:12" x14ac:dyDescent="0.2">
      <c r="B4" s="47"/>
      <c r="C4" s="47"/>
      <c r="D4" s="742" t="str">
        <f>'Pt 1 Summary of Data'!AMBEST_NUMBER&amp; ""</f>
        <v/>
      </c>
      <c r="E4" s="742"/>
      <c r="F4" s="49"/>
      <c r="G4" s="742" t="str">
        <f>'Pt 1 Summary of Data'!ISSUER_ID&amp;""</f>
        <v/>
      </c>
      <c r="H4" s="742"/>
      <c r="I4" s="49"/>
      <c r="J4" s="800" t="str">
        <f>'Pt 1 Summary of Data'!MERGE_MARKETS_IND_SMALL_GRP&amp;""</f>
        <v/>
      </c>
      <c r="K4" s="800"/>
    </row>
    <row r="5" spans="1:12" s="8" customFormat="1" x14ac:dyDescent="0.2">
      <c r="A5" s="42"/>
      <c r="B5" s="53" t="s">
        <v>134</v>
      </c>
      <c r="C5" s="47"/>
      <c r="D5" s="54" t="s">
        <v>52</v>
      </c>
      <c r="E5" s="54"/>
      <c r="F5" s="54"/>
      <c r="G5" s="50" t="s">
        <v>51</v>
      </c>
      <c r="H5" s="49"/>
      <c r="I5" s="54"/>
      <c r="J5" s="50" t="s">
        <v>111</v>
      </c>
      <c r="K5" s="54"/>
    </row>
    <row r="6" spans="1:12" s="8" customFormat="1" x14ac:dyDescent="0.2">
      <c r="A6" s="42"/>
      <c r="B6" s="583" t="str">
        <f>'Pt 1 Summary of Data'!GROUP_AFFILIATION&amp;""</f>
        <v/>
      </c>
      <c r="C6" s="47"/>
      <c r="D6" s="742" t="str">
        <f>'Pt 1 Summary of Data'!NAIC_GROUP_CODE&amp; ""</f>
        <v/>
      </c>
      <c r="E6" s="742"/>
      <c r="F6" s="54"/>
      <c r="G6" s="742" t="str">
        <f>'Pt 1 Summary of Data'!BUSINESS_STATE&amp;""</f>
        <v/>
      </c>
      <c r="H6" s="742"/>
      <c r="I6" s="54"/>
      <c r="J6" s="742" t="str">
        <f>'Pt 1 Summary of Data'!NOT_FOR_PROFIT&amp;""</f>
        <v/>
      </c>
      <c r="K6" s="742"/>
    </row>
    <row r="7" spans="1:12" s="8" customFormat="1" x14ac:dyDescent="0.2">
      <c r="A7" s="42"/>
      <c r="B7" s="53" t="s">
        <v>93</v>
      </c>
      <c r="C7" s="47"/>
      <c r="D7" s="54" t="s">
        <v>65</v>
      </c>
      <c r="E7" s="54"/>
      <c r="F7" s="54"/>
      <c r="G7" s="50" t="s">
        <v>107</v>
      </c>
      <c r="H7" s="54"/>
      <c r="I7" s="54"/>
      <c r="J7" s="55" t="s">
        <v>112</v>
      </c>
      <c r="K7" s="54"/>
    </row>
    <row r="8" spans="1:12" s="8" customFormat="1" x14ac:dyDescent="0.2">
      <c r="A8" s="42"/>
      <c r="B8" s="583" t="str">
        <f>'Pt 1 Summary of Data'!COMPANY_NAME&amp;""</f>
        <v/>
      </c>
      <c r="C8" s="47"/>
      <c r="D8" s="742" t="str">
        <f>'Pt 1 Summary of Data'!NAIC_COMPANY_CODE&amp;""</f>
        <v/>
      </c>
      <c r="E8" s="742"/>
      <c r="F8" s="54"/>
      <c r="G8" s="742" t="str">
        <f>'Pt 1 Summary of Data'!DOMICILIARY_STATE&amp;""</f>
        <v/>
      </c>
      <c r="H8" s="742"/>
      <c r="I8" s="54"/>
      <c r="J8" s="801" t="str">
        <f>'Pt 1 Summary of Data'!REPORTING_YEAR&amp;""</f>
        <v>2013</v>
      </c>
      <c r="K8" s="801"/>
    </row>
    <row r="9" spans="1:12" s="8" customFormat="1" x14ac:dyDescent="0.2">
      <c r="A9" s="42"/>
      <c r="B9" s="47"/>
      <c r="C9" s="47"/>
      <c r="D9" s="54"/>
      <c r="E9" s="124"/>
      <c r="F9" s="124"/>
      <c r="G9" s="123"/>
      <c r="H9" s="125"/>
      <c r="I9" s="125"/>
      <c r="J9" s="123"/>
      <c r="K9" s="126"/>
      <c r="L9" s="126"/>
    </row>
    <row r="10" spans="1:12" s="42" customFormat="1" x14ac:dyDescent="0.2">
      <c r="B10" s="122"/>
      <c r="C10" s="72"/>
      <c r="D10" s="123"/>
      <c r="E10" s="124"/>
      <c r="F10" s="124"/>
      <c r="G10" s="123"/>
      <c r="H10" s="125"/>
      <c r="I10" s="125"/>
      <c r="J10" s="123"/>
      <c r="K10" s="126"/>
      <c r="L10" s="126"/>
    </row>
    <row r="11" spans="1:12" s="6" customFormat="1" x14ac:dyDescent="0.2">
      <c r="A11" s="30"/>
      <c r="B11" s="200"/>
      <c r="C11" s="463" t="s">
        <v>195</v>
      </c>
      <c r="D11" s="50"/>
      <c r="E11" s="50"/>
      <c r="F11" s="50"/>
      <c r="G11" s="50"/>
      <c r="H11" s="50"/>
      <c r="I11" s="70"/>
      <c r="J11" s="50"/>
      <c r="K11" s="50"/>
      <c r="L11" s="50"/>
    </row>
    <row r="12" spans="1:12" s="4" customFormat="1" ht="27" customHeight="1" x14ac:dyDescent="0.2">
      <c r="A12" s="155"/>
      <c r="B12" s="501" t="s">
        <v>404</v>
      </c>
      <c r="C12" s="625"/>
      <c r="D12" s="156"/>
      <c r="E12" s="156"/>
      <c r="F12" s="156"/>
      <c r="G12" s="156"/>
      <c r="H12" s="156"/>
      <c r="I12" s="156"/>
      <c r="J12" s="156"/>
      <c r="K12" s="156"/>
    </row>
    <row r="13" spans="1:12" s="7" customFormat="1" x14ac:dyDescent="0.2">
      <c r="B13" s="784"/>
      <c r="C13" s="785"/>
    </row>
    <row r="14" spans="1:12" s="7" customFormat="1" ht="24.75" customHeight="1" x14ac:dyDescent="0.2">
      <c r="B14" s="781" t="s">
        <v>333</v>
      </c>
      <c r="C14" s="783"/>
      <c r="D14" s="612"/>
      <c r="E14" s="613"/>
      <c r="F14" s="613"/>
      <c r="G14" s="613"/>
      <c r="H14" s="613"/>
      <c r="I14" s="613"/>
      <c r="J14" s="613"/>
      <c r="K14" s="613"/>
    </row>
    <row r="15" spans="1:12" s="7" customFormat="1" x14ac:dyDescent="0.2">
      <c r="B15" s="786" t="s">
        <v>160</v>
      </c>
      <c r="C15" s="787"/>
      <c r="D15" s="157"/>
      <c r="E15" s="158"/>
      <c r="F15" s="158"/>
      <c r="G15" s="158"/>
      <c r="H15" s="158"/>
      <c r="I15" s="158"/>
      <c r="J15" s="156"/>
      <c r="K15" s="156"/>
      <c r="L15" s="4"/>
    </row>
    <row r="16" spans="1:12" s="7" customFormat="1" ht="18" customHeight="1" x14ac:dyDescent="0.2">
      <c r="B16" s="797"/>
      <c r="C16" s="799"/>
      <c r="D16" s="157"/>
      <c r="E16" s="158"/>
      <c r="F16" s="158"/>
      <c r="G16" s="158"/>
      <c r="H16" s="158"/>
      <c r="I16" s="158"/>
      <c r="J16" s="156"/>
      <c r="K16" s="156"/>
      <c r="L16" s="4"/>
    </row>
    <row r="17" spans="2:12" s="7" customFormat="1" ht="18" customHeight="1" x14ac:dyDescent="0.2">
      <c r="B17" s="797"/>
      <c r="C17" s="799"/>
      <c r="D17" s="157"/>
      <c r="E17" s="158"/>
      <c r="F17" s="158"/>
      <c r="G17" s="158"/>
      <c r="H17" s="158"/>
      <c r="I17" s="158"/>
      <c r="J17" s="156"/>
      <c r="K17" s="156"/>
      <c r="L17" s="4"/>
    </row>
    <row r="18" spans="2:12" s="7" customFormat="1" ht="18" customHeight="1" x14ac:dyDescent="0.2">
      <c r="B18" s="797"/>
      <c r="C18" s="799"/>
      <c r="D18" s="157"/>
      <c r="E18" s="158"/>
      <c r="F18" s="158"/>
      <c r="G18" s="158"/>
      <c r="H18" s="158"/>
      <c r="I18" s="158"/>
      <c r="J18" s="156"/>
      <c r="K18" s="156"/>
      <c r="L18" s="4"/>
    </row>
    <row r="19" spans="2:12" s="7" customFormat="1" ht="18" customHeight="1" x14ac:dyDescent="0.2">
      <c r="B19" s="797"/>
      <c r="C19" s="799"/>
      <c r="D19" s="157"/>
      <c r="E19" s="158"/>
      <c r="F19" s="158"/>
      <c r="G19" s="158"/>
      <c r="H19" s="158"/>
      <c r="I19" s="158"/>
      <c r="J19" s="156"/>
      <c r="K19" s="156"/>
      <c r="L19" s="4"/>
    </row>
    <row r="20" spans="2:12" s="7" customFormat="1" ht="18" customHeight="1" x14ac:dyDescent="0.2">
      <c r="B20" s="797"/>
      <c r="C20" s="799"/>
      <c r="D20" s="157"/>
      <c r="E20" s="158"/>
      <c r="F20" s="158"/>
      <c r="G20" s="158"/>
      <c r="H20" s="158"/>
      <c r="I20" s="158"/>
      <c r="J20" s="156"/>
      <c r="K20" s="156"/>
      <c r="L20" s="4"/>
    </row>
    <row r="21" spans="2:12" s="7" customFormat="1" ht="18" customHeight="1" x14ac:dyDescent="0.2">
      <c r="B21" s="797"/>
      <c r="C21" s="799"/>
      <c r="D21" s="157"/>
      <c r="E21" s="158"/>
      <c r="F21" s="158"/>
      <c r="G21" s="158"/>
      <c r="H21" s="158"/>
      <c r="I21" s="158"/>
      <c r="J21" s="156"/>
      <c r="K21" s="156"/>
      <c r="L21" s="4"/>
    </row>
    <row r="22" spans="2:12" s="7" customFormat="1" ht="18" customHeight="1" x14ac:dyDescent="0.2">
      <c r="B22" s="797"/>
      <c r="C22" s="799"/>
      <c r="D22" s="157"/>
      <c r="E22" s="158"/>
      <c r="F22" s="158"/>
      <c r="G22" s="158"/>
      <c r="H22" s="158"/>
      <c r="I22" s="158"/>
      <c r="J22" s="156"/>
      <c r="K22" s="156"/>
      <c r="L22" s="4"/>
    </row>
    <row r="23" spans="2:12" s="7" customFormat="1" ht="18" customHeight="1" x14ac:dyDescent="0.2">
      <c r="B23" s="797"/>
      <c r="C23" s="799"/>
      <c r="D23" s="157"/>
      <c r="E23" s="158"/>
      <c r="F23" s="158"/>
      <c r="G23" s="158"/>
      <c r="H23" s="158"/>
      <c r="I23" s="158"/>
      <c r="J23" s="156"/>
      <c r="K23" s="156"/>
      <c r="L23" s="4"/>
    </row>
    <row r="24" spans="2:12" s="7" customFormat="1" ht="18" customHeight="1" x14ac:dyDescent="0.2">
      <c r="B24" s="797"/>
      <c r="C24" s="799"/>
      <c r="D24" s="157"/>
      <c r="E24" s="158"/>
      <c r="F24" s="158"/>
      <c r="G24" s="158"/>
      <c r="H24" s="158"/>
      <c r="I24" s="158"/>
      <c r="J24" s="156"/>
      <c r="K24" s="156"/>
      <c r="L24" s="4"/>
    </row>
    <row r="25" spans="2:12" s="7" customFormat="1" ht="18" customHeight="1" x14ac:dyDescent="0.2">
      <c r="B25" s="797"/>
      <c r="C25" s="799"/>
      <c r="D25" s="157"/>
      <c r="E25" s="158"/>
      <c r="F25" s="158"/>
      <c r="G25" s="158"/>
      <c r="H25" s="158"/>
      <c r="I25" s="158"/>
      <c r="J25" s="156"/>
      <c r="K25" s="156"/>
      <c r="L25" s="4"/>
    </row>
    <row r="26" spans="2:12" s="7" customFormat="1" ht="18" customHeight="1" x14ac:dyDescent="0.2">
      <c r="B26" s="797"/>
      <c r="C26" s="799"/>
      <c r="D26" s="157"/>
      <c r="E26" s="158"/>
      <c r="F26" s="158"/>
      <c r="G26" s="158"/>
      <c r="H26" s="158"/>
      <c r="I26" s="158"/>
      <c r="J26" s="156"/>
      <c r="K26" s="156"/>
      <c r="L26" s="4"/>
    </row>
    <row r="27" spans="2:12" s="7" customFormat="1" ht="13.15" customHeight="1" x14ac:dyDescent="0.2">
      <c r="B27" s="784"/>
      <c r="C27" s="785"/>
    </row>
    <row r="28" spans="2:12" s="7" customFormat="1" ht="28.15" customHeight="1" x14ac:dyDescent="0.2">
      <c r="B28" s="781" t="s">
        <v>334</v>
      </c>
      <c r="C28" s="783"/>
      <c r="D28" s="612"/>
      <c r="E28" s="613"/>
      <c r="F28" s="613"/>
      <c r="G28" s="613"/>
      <c r="H28" s="613"/>
      <c r="I28" s="613"/>
      <c r="J28" s="613"/>
      <c r="K28" s="613"/>
    </row>
    <row r="29" spans="2:12" s="7" customFormat="1" x14ac:dyDescent="0.2">
      <c r="B29" s="786" t="s">
        <v>160</v>
      </c>
      <c r="C29" s="798"/>
      <c r="D29" s="158"/>
      <c r="E29" s="158"/>
      <c r="F29" s="158"/>
      <c r="G29" s="158"/>
      <c r="H29" s="158"/>
      <c r="I29" s="158"/>
      <c r="J29" s="158"/>
      <c r="K29" s="158"/>
    </row>
    <row r="30" spans="2:12" s="7" customFormat="1" ht="18.95" customHeight="1" x14ac:dyDescent="0.2">
      <c r="B30" s="797"/>
      <c r="C30" s="797"/>
      <c r="D30" s="158"/>
      <c r="E30" s="158"/>
      <c r="F30" s="158"/>
      <c r="G30" s="158"/>
      <c r="H30" s="158"/>
      <c r="I30" s="158"/>
      <c r="J30" s="158"/>
      <c r="K30" s="158"/>
    </row>
    <row r="31" spans="2:12" s="7" customFormat="1" ht="18.95" customHeight="1" x14ac:dyDescent="0.2">
      <c r="B31" s="797"/>
      <c r="C31" s="797"/>
      <c r="D31" s="158"/>
      <c r="E31" s="158"/>
      <c r="F31" s="158"/>
      <c r="G31" s="158"/>
      <c r="H31" s="158"/>
      <c r="I31" s="158"/>
      <c r="J31" s="158"/>
      <c r="K31" s="158"/>
    </row>
    <row r="32" spans="2:12" s="7" customFormat="1" ht="18.95" customHeight="1" x14ac:dyDescent="0.2">
      <c r="B32" s="797"/>
      <c r="C32" s="797"/>
      <c r="D32" s="158"/>
      <c r="E32" s="158"/>
      <c r="F32" s="158"/>
      <c r="G32" s="158"/>
      <c r="H32" s="158"/>
      <c r="I32" s="158"/>
      <c r="J32" s="158"/>
      <c r="K32" s="158"/>
    </row>
    <row r="33" spans="2:11" s="7" customFormat="1" ht="18.95" customHeight="1" x14ac:dyDescent="0.2">
      <c r="B33" s="797"/>
      <c r="C33" s="797"/>
      <c r="D33" s="158"/>
      <c r="E33" s="158"/>
      <c r="F33" s="158"/>
      <c r="G33" s="158"/>
      <c r="H33" s="158"/>
      <c r="I33" s="158"/>
      <c r="J33" s="158"/>
      <c r="K33" s="158"/>
    </row>
    <row r="34" spans="2:11" s="7" customFormat="1" ht="18.95" customHeight="1" x14ac:dyDescent="0.2">
      <c r="B34" s="797"/>
      <c r="C34" s="797"/>
      <c r="D34" s="158"/>
      <c r="E34" s="158"/>
      <c r="F34" s="158"/>
      <c r="G34" s="158"/>
      <c r="H34" s="158"/>
      <c r="I34" s="158"/>
      <c r="J34" s="158"/>
      <c r="K34" s="158"/>
    </row>
    <row r="35" spans="2:11" s="7" customFormat="1" ht="18.95" customHeight="1" x14ac:dyDescent="0.2">
      <c r="B35" s="797"/>
      <c r="C35" s="797"/>
      <c r="D35" s="158"/>
      <c r="E35" s="158"/>
      <c r="F35" s="158"/>
      <c r="G35" s="158"/>
      <c r="H35" s="158"/>
      <c r="I35" s="158"/>
      <c r="J35" s="158"/>
      <c r="K35" s="158"/>
    </row>
    <row r="36" spans="2:11" s="7" customFormat="1" ht="18.95" customHeight="1" x14ac:dyDescent="0.2">
      <c r="B36" s="797"/>
      <c r="C36" s="797"/>
      <c r="D36" s="158"/>
      <c r="E36" s="158"/>
      <c r="F36" s="158"/>
      <c r="G36" s="158"/>
      <c r="H36" s="158"/>
      <c r="I36" s="158"/>
      <c r="J36" s="158"/>
      <c r="K36" s="158"/>
    </row>
    <row r="37" spans="2:11" s="7" customFormat="1" ht="18.95" customHeight="1" x14ac:dyDescent="0.2">
      <c r="B37" s="797"/>
      <c r="C37" s="797"/>
      <c r="D37" s="158"/>
      <c r="E37" s="158"/>
      <c r="F37" s="158"/>
      <c r="G37" s="158"/>
      <c r="H37" s="158"/>
      <c r="I37" s="158"/>
      <c r="J37" s="158"/>
      <c r="K37" s="158"/>
    </row>
    <row r="38" spans="2:11" s="7" customFormat="1" ht="18.95" customHeight="1" x14ac:dyDescent="0.2">
      <c r="B38" s="797"/>
      <c r="C38" s="797"/>
      <c r="D38" s="158"/>
      <c r="E38" s="158"/>
      <c r="F38" s="158"/>
      <c r="G38" s="158"/>
      <c r="H38" s="158"/>
      <c r="I38" s="158"/>
      <c r="J38" s="158"/>
      <c r="K38" s="158"/>
    </row>
    <row r="39" spans="2:11" s="7" customFormat="1" ht="18.95" customHeight="1" x14ac:dyDescent="0.2">
      <c r="B39" s="797"/>
      <c r="C39" s="797"/>
      <c r="D39" s="158"/>
      <c r="E39" s="158"/>
      <c r="F39" s="158"/>
      <c r="G39" s="158"/>
      <c r="H39" s="158"/>
      <c r="I39" s="158"/>
      <c r="J39" s="158"/>
      <c r="K39" s="158"/>
    </row>
    <row r="40" spans="2:11" s="7" customFormat="1" ht="18.95" customHeight="1" x14ac:dyDescent="0.2">
      <c r="B40" s="797"/>
      <c r="C40" s="797"/>
      <c r="D40" s="158"/>
      <c r="E40" s="158"/>
      <c r="F40" s="158"/>
      <c r="G40" s="158"/>
      <c r="H40" s="158"/>
      <c r="I40" s="158"/>
      <c r="J40" s="158"/>
      <c r="K40" s="158"/>
    </row>
    <row r="41" spans="2:11" s="7" customFormat="1" x14ac:dyDescent="0.2">
      <c r="B41" s="784"/>
      <c r="C41" s="785"/>
      <c r="D41" s="613"/>
      <c r="E41" s="613"/>
      <c r="F41" s="613"/>
      <c r="G41" s="613"/>
      <c r="H41" s="613"/>
      <c r="I41" s="613"/>
      <c r="J41" s="613"/>
      <c r="K41" s="613"/>
    </row>
    <row r="42" spans="2:11" s="7" customFormat="1" ht="45" customHeight="1" x14ac:dyDescent="0.2">
      <c r="B42" s="788" t="s">
        <v>343</v>
      </c>
      <c r="C42" s="789"/>
      <c r="D42" s="789"/>
      <c r="E42" s="790"/>
      <c r="F42" s="613"/>
      <c r="G42" s="613"/>
      <c r="H42" s="613"/>
      <c r="I42" s="613"/>
      <c r="J42" s="613"/>
      <c r="K42" s="613"/>
    </row>
    <row r="43" spans="2:11" s="7" customFormat="1" x14ac:dyDescent="0.2">
      <c r="B43" s="791" t="s">
        <v>196</v>
      </c>
      <c r="C43" s="792"/>
      <c r="D43" s="791" t="s">
        <v>197</v>
      </c>
      <c r="E43" s="792"/>
      <c r="F43" s="613"/>
      <c r="G43" s="613"/>
      <c r="H43" s="613"/>
      <c r="I43" s="613"/>
      <c r="J43" s="613"/>
      <c r="K43" s="613"/>
    </row>
    <row r="44" spans="2:11" s="7" customFormat="1" ht="18" customHeight="1" x14ac:dyDescent="0.2">
      <c r="B44" s="779"/>
      <c r="C44" s="779"/>
      <c r="D44" s="780"/>
      <c r="E44" s="780"/>
      <c r="F44" s="613"/>
      <c r="G44" s="613"/>
      <c r="H44" s="613"/>
      <c r="I44" s="613"/>
      <c r="J44" s="613"/>
      <c r="K44" s="613"/>
    </row>
    <row r="45" spans="2:11" s="7" customFormat="1" ht="18" customHeight="1" x14ac:dyDescent="0.2">
      <c r="B45" s="779"/>
      <c r="C45" s="779"/>
      <c r="D45" s="780"/>
      <c r="E45" s="780"/>
      <c r="F45" s="613"/>
      <c r="G45" s="613"/>
      <c r="H45" s="613"/>
      <c r="I45" s="613"/>
      <c r="J45" s="613"/>
      <c r="K45" s="613"/>
    </row>
    <row r="46" spans="2:11" s="7" customFormat="1" ht="18" customHeight="1" x14ac:dyDescent="0.2">
      <c r="B46" s="779"/>
      <c r="C46" s="779"/>
      <c r="D46" s="780"/>
      <c r="E46" s="780"/>
      <c r="F46" s="613"/>
      <c r="G46" s="613"/>
      <c r="H46" s="613"/>
      <c r="I46" s="613"/>
      <c r="J46" s="613"/>
      <c r="K46" s="613"/>
    </row>
    <row r="47" spans="2:11" s="7" customFormat="1" ht="18" customHeight="1" x14ac:dyDescent="0.2">
      <c r="B47" s="779"/>
      <c r="C47" s="779"/>
      <c r="D47" s="780"/>
      <c r="E47" s="780"/>
      <c r="F47" s="613"/>
      <c r="G47" s="613"/>
      <c r="H47" s="613"/>
      <c r="I47" s="613"/>
      <c r="J47" s="613"/>
      <c r="K47" s="613"/>
    </row>
    <row r="48" spans="2:11" s="7" customFormat="1" ht="18" customHeight="1" x14ac:dyDescent="0.2">
      <c r="B48" s="779"/>
      <c r="C48" s="779"/>
      <c r="D48" s="780"/>
      <c r="E48" s="780"/>
      <c r="F48" s="613"/>
      <c r="G48" s="613"/>
      <c r="H48" s="613"/>
      <c r="I48" s="613"/>
      <c r="J48" s="613"/>
      <c r="K48" s="613"/>
    </row>
    <row r="49" spans="1:11" s="7" customFormat="1" ht="18" customHeight="1" x14ac:dyDescent="0.2">
      <c r="B49" s="779"/>
      <c r="C49" s="779"/>
      <c r="D49" s="780"/>
      <c r="E49" s="780"/>
      <c r="F49" s="613"/>
      <c r="G49" s="613"/>
      <c r="H49" s="613"/>
      <c r="I49" s="613"/>
      <c r="J49" s="613"/>
      <c r="K49" s="613"/>
    </row>
    <row r="50" spans="1:11" s="7" customFormat="1" ht="18" customHeight="1" x14ac:dyDescent="0.2">
      <c r="A50" s="44"/>
      <c r="B50" s="779"/>
      <c r="C50" s="779"/>
      <c r="D50" s="780"/>
      <c r="E50" s="780"/>
      <c r="F50" s="613"/>
      <c r="G50" s="613"/>
      <c r="H50" s="613"/>
      <c r="I50" s="613"/>
      <c r="J50" s="613"/>
      <c r="K50" s="613"/>
    </row>
    <row r="51" spans="1:11" s="7" customFormat="1" ht="18" customHeight="1" x14ac:dyDescent="0.2">
      <c r="B51" s="779"/>
      <c r="C51" s="779"/>
      <c r="D51" s="780"/>
      <c r="E51" s="780"/>
      <c r="F51" s="613"/>
      <c r="G51" s="613"/>
      <c r="H51" s="613"/>
      <c r="I51" s="613"/>
      <c r="J51" s="613"/>
      <c r="K51" s="613"/>
    </row>
    <row r="52" spans="1:11" s="7" customFormat="1" ht="18" customHeight="1" x14ac:dyDescent="0.2">
      <c r="B52" s="779"/>
      <c r="C52" s="779"/>
      <c r="D52" s="780"/>
      <c r="E52" s="780"/>
      <c r="F52" s="613"/>
      <c r="G52" s="613"/>
      <c r="H52" s="613"/>
      <c r="I52" s="613"/>
      <c r="J52" s="613"/>
      <c r="K52" s="613"/>
    </row>
    <row r="53" spans="1:11" s="7" customFormat="1" ht="18" customHeight="1" x14ac:dyDescent="0.2">
      <c r="B53" s="779"/>
      <c r="C53" s="779"/>
      <c r="D53" s="780"/>
      <c r="E53" s="780"/>
      <c r="F53" s="613"/>
      <c r="G53" s="613"/>
      <c r="H53" s="613"/>
      <c r="I53" s="613"/>
      <c r="J53" s="613"/>
      <c r="K53" s="613"/>
    </row>
    <row r="54" spans="1:11" s="7" customFormat="1" ht="18" customHeight="1" x14ac:dyDescent="0.2">
      <c r="B54" s="779"/>
      <c r="C54" s="779"/>
      <c r="D54" s="780"/>
      <c r="E54" s="780"/>
      <c r="F54" s="613"/>
      <c r="G54" s="613"/>
      <c r="H54" s="613"/>
      <c r="I54" s="613"/>
      <c r="J54" s="613"/>
      <c r="K54" s="613"/>
    </row>
    <row r="55" spans="1:11" s="7" customFormat="1" x14ac:dyDescent="0.2">
      <c r="B55" s="784"/>
      <c r="C55" s="796"/>
      <c r="D55" s="796"/>
      <c r="E55" s="785"/>
    </row>
    <row r="56" spans="1:11" s="7" customFormat="1" ht="33" customHeight="1" x14ac:dyDescent="0.2">
      <c r="B56" s="781" t="s">
        <v>335</v>
      </c>
      <c r="C56" s="782"/>
      <c r="D56" s="782"/>
      <c r="E56" s="783"/>
      <c r="F56" s="612"/>
      <c r="G56" s="613"/>
      <c r="H56" s="613"/>
      <c r="I56" s="613"/>
      <c r="J56" s="613"/>
      <c r="K56" s="613"/>
    </row>
    <row r="57" spans="1:11" s="7" customFormat="1" x14ac:dyDescent="0.2">
      <c r="B57" s="791" t="s">
        <v>231</v>
      </c>
      <c r="C57" s="792"/>
      <c r="D57" s="791" t="s">
        <v>198</v>
      </c>
      <c r="E57" s="792"/>
      <c r="F57" s="611"/>
      <c r="G57" s="156"/>
      <c r="H57" s="156"/>
      <c r="I57" s="156"/>
      <c r="J57" s="156"/>
      <c r="K57" s="156"/>
    </row>
    <row r="58" spans="1:11" s="7" customFormat="1" ht="18" customHeight="1" x14ac:dyDescent="0.2">
      <c r="B58" s="775"/>
      <c r="C58" s="776"/>
      <c r="D58" s="777"/>
      <c r="E58" s="778"/>
      <c r="F58" s="611"/>
      <c r="G58" s="156"/>
      <c r="H58" s="156"/>
      <c r="I58" s="156"/>
      <c r="J58" s="156"/>
      <c r="K58" s="156"/>
    </row>
    <row r="59" spans="1:11" s="7" customFormat="1" ht="18" customHeight="1" x14ac:dyDescent="0.2">
      <c r="B59" s="775"/>
      <c r="C59" s="776"/>
      <c r="D59" s="777"/>
      <c r="E59" s="778"/>
      <c r="F59" s="611"/>
      <c r="G59" s="156"/>
      <c r="H59" s="156"/>
      <c r="I59" s="156"/>
      <c r="J59" s="156"/>
      <c r="K59" s="156"/>
    </row>
    <row r="60" spans="1:11" s="7" customFormat="1" ht="18" customHeight="1" x14ac:dyDescent="0.2">
      <c r="B60" s="775"/>
      <c r="C60" s="776"/>
      <c r="D60" s="777"/>
      <c r="E60" s="778"/>
      <c r="F60" s="611"/>
      <c r="G60" s="156"/>
      <c r="H60" s="156"/>
      <c r="I60" s="156"/>
      <c r="J60" s="156"/>
      <c r="K60" s="156"/>
    </row>
    <row r="61" spans="1:11" s="7" customFormat="1" ht="18" customHeight="1" x14ac:dyDescent="0.2">
      <c r="B61" s="775"/>
      <c r="C61" s="776"/>
      <c r="D61" s="777"/>
      <c r="E61" s="778"/>
      <c r="F61" s="611"/>
      <c r="G61" s="156"/>
      <c r="H61" s="156"/>
      <c r="I61" s="156"/>
      <c r="J61" s="156"/>
      <c r="K61" s="156"/>
    </row>
    <row r="62" spans="1:11" s="7" customFormat="1" ht="18" customHeight="1" x14ac:dyDescent="0.2">
      <c r="B62" s="775"/>
      <c r="C62" s="776"/>
      <c r="D62" s="777"/>
      <c r="E62" s="778"/>
      <c r="F62" s="611"/>
      <c r="G62" s="156"/>
      <c r="H62" s="156"/>
      <c r="I62" s="156"/>
      <c r="J62" s="156"/>
      <c r="K62" s="156"/>
    </row>
    <row r="63" spans="1:11" s="7" customFormat="1" ht="18" customHeight="1" x14ac:dyDescent="0.2">
      <c r="B63" s="775"/>
      <c r="C63" s="776"/>
      <c r="D63" s="777"/>
      <c r="E63" s="778"/>
      <c r="F63" s="611"/>
      <c r="G63" s="156"/>
      <c r="H63" s="156"/>
      <c r="I63" s="156"/>
      <c r="J63" s="156"/>
      <c r="K63" s="156"/>
    </row>
    <row r="64" spans="1:11" s="7" customFormat="1" ht="18" customHeight="1" x14ac:dyDescent="0.2">
      <c r="B64" s="775"/>
      <c r="C64" s="776"/>
      <c r="D64" s="777"/>
      <c r="E64" s="778"/>
      <c r="F64" s="611"/>
      <c r="G64" s="156"/>
      <c r="H64" s="156"/>
      <c r="I64" s="156"/>
      <c r="J64" s="156"/>
      <c r="K64" s="156"/>
    </row>
    <row r="65" spans="1:11" s="7" customFormat="1" ht="18" customHeight="1" x14ac:dyDescent="0.2">
      <c r="B65" s="775"/>
      <c r="C65" s="776"/>
      <c r="D65" s="777"/>
      <c r="E65" s="778"/>
      <c r="F65" s="611"/>
      <c r="G65" s="156"/>
      <c r="H65" s="156"/>
      <c r="I65" s="156"/>
      <c r="J65" s="156"/>
      <c r="K65" s="156"/>
    </row>
    <row r="66" spans="1:11" s="7" customFormat="1" ht="18" customHeight="1" x14ac:dyDescent="0.2">
      <c r="B66" s="775"/>
      <c r="C66" s="776"/>
      <c r="D66" s="777"/>
      <c r="E66" s="778"/>
      <c r="F66" s="611"/>
      <c r="G66" s="156"/>
      <c r="H66" s="156"/>
      <c r="I66" s="156"/>
      <c r="J66" s="156"/>
      <c r="K66" s="156"/>
    </row>
    <row r="67" spans="1:11" s="7" customFormat="1" ht="18" customHeight="1" x14ac:dyDescent="0.2">
      <c r="B67" s="775"/>
      <c r="C67" s="776"/>
      <c r="D67" s="777"/>
      <c r="E67" s="778"/>
      <c r="F67" s="611"/>
      <c r="G67" s="156"/>
      <c r="H67" s="156"/>
      <c r="I67" s="156"/>
      <c r="J67" s="156"/>
      <c r="K67" s="156"/>
    </row>
    <row r="68" spans="1:11" s="7" customFormat="1" x14ac:dyDescent="0.2">
      <c r="B68" s="784"/>
      <c r="C68" s="796"/>
      <c r="D68" s="796"/>
      <c r="E68" s="785"/>
    </row>
    <row r="69" spans="1:11" s="7" customFormat="1" ht="74.099999999999994" customHeight="1" x14ac:dyDescent="0.2">
      <c r="B69" s="788" t="s">
        <v>344</v>
      </c>
      <c r="C69" s="789"/>
      <c r="D69" s="789"/>
      <c r="E69" s="790"/>
      <c r="F69" s="156"/>
      <c r="G69" s="156"/>
      <c r="H69" s="156"/>
      <c r="I69" s="156"/>
      <c r="J69" s="156"/>
      <c r="K69" s="156"/>
    </row>
    <row r="70" spans="1:11" s="7" customFormat="1" ht="19.5" customHeight="1" x14ac:dyDescent="0.2">
      <c r="B70" s="793"/>
      <c r="C70" s="794"/>
      <c r="D70" s="794"/>
      <c r="E70" s="795"/>
      <c r="F70" s="158"/>
      <c r="G70" s="158"/>
      <c r="H70" s="158"/>
      <c r="I70" s="158"/>
      <c r="J70" s="158"/>
      <c r="K70" s="158"/>
    </row>
    <row r="71" spans="1:11" s="7" customFormat="1" ht="19.5" customHeight="1" x14ac:dyDescent="0.2">
      <c r="B71" s="793"/>
      <c r="C71" s="794"/>
      <c r="D71" s="794"/>
      <c r="E71" s="795"/>
      <c r="F71" s="158"/>
      <c r="G71" s="158"/>
      <c r="H71" s="158"/>
      <c r="I71" s="158"/>
      <c r="J71" s="158"/>
      <c r="K71" s="158"/>
    </row>
    <row r="72" spans="1:11" s="7" customFormat="1" ht="19.5" customHeight="1" x14ac:dyDescent="0.2">
      <c r="B72" s="793"/>
      <c r="C72" s="794"/>
      <c r="D72" s="794"/>
      <c r="E72" s="795"/>
      <c r="F72" s="158"/>
      <c r="G72" s="158"/>
      <c r="H72" s="158"/>
      <c r="I72" s="158"/>
      <c r="J72" s="158"/>
      <c r="K72" s="158"/>
    </row>
    <row r="73" spans="1:11" x14ac:dyDescent="0.2">
      <c r="B73" s="13"/>
    </row>
    <row r="74" spans="1:11" x14ac:dyDescent="0.2">
      <c r="B74" s="159" t="s">
        <v>254</v>
      </c>
      <c r="C74" s="159"/>
    </row>
    <row r="75" spans="1:11" x14ac:dyDescent="0.2">
      <c r="A75" s="159"/>
      <c r="B75" s="687" t="s">
        <v>255</v>
      </c>
      <c r="C75" s="687"/>
    </row>
    <row r="76" spans="1:11" x14ac:dyDescent="0.2">
      <c r="A76" s="159"/>
      <c r="B76" s="159" t="s">
        <v>345</v>
      </c>
      <c r="C76" s="6"/>
    </row>
    <row r="77" spans="1:11" x14ac:dyDescent="0.2">
      <c r="B77" s="159" t="s">
        <v>256</v>
      </c>
      <c r="C77" s="6"/>
    </row>
    <row r="78" spans="1:11" x14ac:dyDescent="0.2">
      <c r="B78" s="687" t="s">
        <v>336</v>
      </c>
      <c r="C78" s="687"/>
    </row>
    <row r="79" spans="1:11" ht="13.15" customHeight="1" x14ac:dyDescent="0.2">
      <c r="B79" s="687"/>
      <c r="C79" s="687"/>
    </row>
    <row r="80" spans="1:11" x14ac:dyDescent="0.2">
      <c r="B80" s="13"/>
    </row>
    <row r="81" spans="2:2" x14ac:dyDescent="0.2">
      <c r="B81" s="13"/>
    </row>
    <row r="82" spans="2:2" x14ac:dyDescent="0.2">
      <c r="B82" s="13"/>
    </row>
    <row r="83" spans="2:2" x14ac:dyDescent="0.2">
      <c r="B83" s="13"/>
    </row>
    <row r="84" spans="2:2" x14ac:dyDescent="0.2">
      <c r="B84" s="13"/>
    </row>
    <row r="85" spans="2:2" x14ac:dyDescent="0.2">
      <c r="B85" s="13"/>
    </row>
    <row r="86" spans="2:2" x14ac:dyDescent="0.2">
      <c r="B86" s="13"/>
    </row>
    <row r="87" spans="2:2" x14ac:dyDescent="0.2">
      <c r="B87" s="13"/>
    </row>
    <row r="88" spans="2:2" x14ac:dyDescent="0.2">
      <c r="B88" s="13"/>
    </row>
    <row r="89" spans="2:2" x14ac:dyDescent="0.2">
      <c r="B89" s="13"/>
    </row>
    <row r="90" spans="2:2" x14ac:dyDescent="0.2">
      <c r="B90" s="13"/>
    </row>
    <row r="91" spans="2:2" x14ac:dyDescent="0.2">
      <c r="B91" s="13"/>
    </row>
    <row r="92" spans="2:2" x14ac:dyDescent="0.2">
      <c r="B92" s="13"/>
    </row>
    <row r="93" spans="2:2" x14ac:dyDescent="0.2">
      <c r="B93" s="13"/>
    </row>
    <row r="94" spans="2:2" x14ac:dyDescent="0.2">
      <c r="B94" s="13"/>
    </row>
    <row r="95" spans="2:2" x14ac:dyDescent="0.2">
      <c r="B95" s="13"/>
    </row>
    <row r="96" spans="2:2" x14ac:dyDescent="0.2">
      <c r="B96" s="13"/>
    </row>
    <row r="97" spans="2:2" x14ac:dyDescent="0.2">
      <c r="B97" s="13"/>
    </row>
    <row r="98" spans="2:2" x14ac:dyDescent="0.2">
      <c r="B98" s="13"/>
    </row>
    <row r="99" spans="2:2" x14ac:dyDescent="0.2">
      <c r="B99" s="13"/>
    </row>
    <row r="100" spans="2:2" x14ac:dyDescent="0.2">
      <c r="B100" s="13"/>
    </row>
    <row r="101" spans="2:2" x14ac:dyDescent="0.2">
      <c r="B101" s="13"/>
    </row>
    <row r="102" spans="2:2" x14ac:dyDescent="0.2">
      <c r="B102" s="13"/>
    </row>
    <row r="103" spans="2:2" x14ac:dyDescent="0.2">
      <c r="B103" s="13"/>
    </row>
    <row r="104" spans="2:2" x14ac:dyDescent="0.2">
      <c r="B104" s="13"/>
    </row>
    <row r="105" spans="2:2" x14ac:dyDescent="0.2">
      <c r="B105" s="13"/>
    </row>
    <row r="106" spans="2:2" x14ac:dyDescent="0.2">
      <c r="B106" s="13"/>
    </row>
    <row r="107" spans="2:2" x14ac:dyDescent="0.2">
      <c r="B107" s="13"/>
    </row>
    <row r="108" spans="2:2" x14ac:dyDescent="0.2">
      <c r="B108" s="13"/>
    </row>
    <row r="109" spans="2:2" x14ac:dyDescent="0.2">
      <c r="B109" s="13"/>
    </row>
    <row r="110" spans="2:2" x14ac:dyDescent="0.2">
      <c r="B110" s="13"/>
    </row>
    <row r="111" spans="2:2" x14ac:dyDescent="0.2">
      <c r="B111" s="13"/>
    </row>
    <row r="112" spans="2:2" x14ac:dyDescent="0.2">
      <c r="B112" s="13"/>
    </row>
    <row r="113" spans="2:2" x14ac:dyDescent="0.2">
      <c r="B113" s="13"/>
    </row>
    <row r="114" spans="2:2" x14ac:dyDescent="0.2">
      <c r="B114" s="13"/>
    </row>
    <row r="115" spans="2:2" x14ac:dyDescent="0.2">
      <c r="B115" s="13"/>
    </row>
    <row r="116" spans="2:2" x14ac:dyDescent="0.2">
      <c r="B116" s="13"/>
    </row>
    <row r="117" spans="2:2" x14ac:dyDescent="0.2">
      <c r="B117" s="13"/>
    </row>
    <row r="118" spans="2:2" x14ac:dyDescent="0.2">
      <c r="B118" s="13"/>
    </row>
    <row r="119" spans="2:2" x14ac:dyDescent="0.2">
      <c r="B119" s="13"/>
    </row>
    <row r="120" spans="2:2" x14ac:dyDescent="0.2">
      <c r="B120" s="13"/>
    </row>
    <row r="121" spans="2:2" x14ac:dyDescent="0.2">
      <c r="B121" s="13"/>
    </row>
    <row r="122" spans="2:2" x14ac:dyDescent="0.2">
      <c r="B122" s="13"/>
    </row>
    <row r="123" spans="2:2" x14ac:dyDescent="0.2">
      <c r="B123" s="13"/>
    </row>
    <row r="124" spans="2:2" x14ac:dyDescent="0.2">
      <c r="B124" s="13"/>
    </row>
    <row r="125" spans="2:2" x14ac:dyDescent="0.2">
      <c r="B125" s="13"/>
    </row>
    <row r="126" spans="2:2" x14ac:dyDescent="0.2">
      <c r="B126" s="13"/>
    </row>
    <row r="127" spans="2:2" x14ac:dyDescent="0.2">
      <c r="B127" s="13"/>
    </row>
    <row r="128" spans="2:2" x14ac:dyDescent="0.2">
      <c r="B128" s="13"/>
    </row>
    <row r="129" spans="2:2" x14ac:dyDescent="0.2">
      <c r="B129" s="13"/>
    </row>
    <row r="130" spans="2:2" x14ac:dyDescent="0.2">
      <c r="B130" s="13"/>
    </row>
    <row r="131" spans="2:2" x14ac:dyDescent="0.2">
      <c r="B131" s="13"/>
    </row>
    <row r="132" spans="2:2" x14ac:dyDescent="0.2">
      <c r="B132" s="13"/>
    </row>
    <row r="133" spans="2:2" x14ac:dyDescent="0.2">
      <c r="B133" s="13"/>
    </row>
    <row r="134" spans="2:2" x14ac:dyDescent="0.2">
      <c r="B134" s="13"/>
    </row>
    <row r="135" spans="2:2" x14ac:dyDescent="0.2">
      <c r="B135" s="13"/>
    </row>
    <row r="136" spans="2:2" x14ac:dyDescent="0.2">
      <c r="B136" s="13"/>
    </row>
    <row r="137" spans="2:2" x14ac:dyDescent="0.2">
      <c r="B137" s="13"/>
    </row>
    <row r="138" spans="2:2" x14ac:dyDescent="0.2">
      <c r="B138" s="13"/>
    </row>
    <row r="139" spans="2:2" x14ac:dyDescent="0.2">
      <c r="B139" s="13"/>
    </row>
    <row r="140" spans="2:2" x14ac:dyDescent="0.2">
      <c r="B140" s="13"/>
    </row>
    <row r="141" spans="2:2" x14ac:dyDescent="0.2">
      <c r="B141" s="13"/>
    </row>
    <row r="142" spans="2:2" x14ac:dyDescent="0.2">
      <c r="B142" s="13"/>
    </row>
    <row r="143" spans="2:2" x14ac:dyDescent="0.2">
      <c r="B143" s="13"/>
    </row>
    <row r="144" spans="2:2" x14ac:dyDescent="0.2">
      <c r="B144" s="13"/>
    </row>
    <row r="145" spans="2:2" x14ac:dyDescent="0.2">
      <c r="B145" s="13"/>
    </row>
    <row r="146" spans="2:2" x14ac:dyDescent="0.2">
      <c r="B146" s="13"/>
    </row>
    <row r="147" spans="2:2" x14ac:dyDescent="0.2">
      <c r="B147" s="13"/>
    </row>
    <row r="148" spans="2:2" x14ac:dyDescent="0.2">
      <c r="B148" s="13"/>
    </row>
    <row r="149" spans="2:2" x14ac:dyDescent="0.2">
      <c r="B149" s="13"/>
    </row>
    <row r="150" spans="2:2" x14ac:dyDescent="0.2">
      <c r="B150" s="13"/>
    </row>
    <row r="151" spans="2:2" x14ac:dyDescent="0.2">
      <c r="B151" s="13"/>
    </row>
    <row r="152" spans="2:2" x14ac:dyDescent="0.2">
      <c r="B152" s="13"/>
    </row>
    <row r="153" spans="2:2" x14ac:dyDescent="0.2">
      <c r="B153" s="13"/>
    </row>
    <row r="154" spans="2:2" x14ac:dyDescent="0.2">
      <c r="B154" s="13"/>
    </row>
    <row r="155" spans="2:2" x14ac:dyDescent="0.2">
      <c r="B155" s="13"/>
    </row>
    <row r="156" spans="2:2" x14ac:dyDescent="0.2">
      <c r="B156" s="13"/>
    </row>
    <row r="157" spans="2:2" x14ac:dyDescent="0.2">
      <c r="B157" s="13"/>
    </row>
    <row r="158" spans="2:2" x14ac:dyDescent="0.2">
      <c r="B158" s="13"/>
    </row>
    <row r="159" spans="2:2" x14ac:dyDescent="0.2">
      <c r="B159" s="13"/>
    </row>
    <row r="160" spans="2:2" x14ac:dyDescent="0.2">
      <c r="B160" s="13"/>
    </row>
    <row r="161" spans="2:5" x14ac:dyDescent="0.2">
      <c r="B161" s="13"/>
    </row>
    <row r="162" spans="2:5" x14ac:dyDescent="0.2">
      <c r="B162" s="13"/>
    </row>
    <row r="163" spans="2:5" x14ac:dyDescent="0.2">
      <c r="B163" s="13"/>
    </row>
    <row r="164" spans="2:5" x14ac:dyDescent="0.2">
      <c r="B164" s="13"/>
    </row>
    <row r="165" spans="2:5" x14ac:dyDescent="0.2">
      <c r="B165" s="13"/>
    </row>
    <row r="166" spans="2:5" x14ac:dyDescent="0.2">
      <c r="B166" s="13"/>
      <c r="E166" s="683"/>
    </row>
    <row r="167" spans="2:5" x14ac:dyDescent="0.2">
      <c r="B167" s="13"/>
      <c r="E167" s="683"/>
    </row>
    <row r="168" spans="2:5" x14ac:dyDescent="0.2">
      <c r="B168" s="13"/>
    </row>
    <row r="169" spans="2:5" x14ac:dyDescent="0.2">
      <c r="B169" s="13"/>
    </row>
    <row r="170" spans="2:5" x14ac:dyDescent="0.2">
      <c r="B170" s="13"/>
    </row>
    <row r="171" spans="2:5" x14ac:dyDescent="0.2">
      <c r="B171" s="13"/>
    </row>
    <row r="172" spans="2:5" x14ac:dyDescent="0.2">
      <c r="B172" s="13"/>
    </row>
    <row r="173" spans="2:5" x14ac:dyDescent="0.2">
      <c r="B173" s="13"/>
    </row>
    <row r="174" spans="2:5" x14ac:dyDescent="0.2">
      <c r="B174" s="13"/>
    </row>
    <row r="175" spans="2:5" x14ac:dyDescent="0.2">
      <c r="B175" s="13"/>
    </row>
    <row r="176" spans="2:5" x14ac:dyDescent="0.2">
      <c r="B176" s="13"/>
    </row>
    <row r="177" spans="2:2" x14ac:dyDescent="0.2">
      <c r="B177" s="13"/>
    </row>
    <row r="178" spans="2:2" x14ac:dyDescent="0.2">
      <c r="B178" s="13"/>
    </row>
    <row r="179" spans="2:2" x14ac:dyDescent="0.2">
      <c r="B179" s="13"/>
    </row>
    <row r="180" spans="2:2" x14ac:dyDescent="0.2">
      <c r="B180" s="13"/>
    </row>
    <row r="181" spans="2:2" x14ac:dyDescent="0.2">
      <c r="B181" s="13"/>
    </row>
    <row r="182" spans="2:2" x14ac:dyDescent="0.2">
      <c r="B182" s="13"/>
    </row>
    <row r="183" spans="2:2" x14ac:dyDescent="0.2">
      <c r="B183" s="13"/>
    </row>
    <row r="184" spans="2:2" x14ac:dyDescent="0.2">
      <c r="B184" s="13"/>
    </row>
    <row r="185" spans="2:2" x14ac:dyDescent="0.2">
      <c r="B185" s="13"/>
    </row>
    <row r="186" spans="2:2" x14ac:dyDescent="0.2">
      <c r="B186" s="13"/>
    </row>
    <row r="187" spans="2:2" x14ac:dyDescent="0.2">
      <c r="B187" s="13"/>
    </row>
    <row r="188" spans="2:2" x14ac:dyDescent="0.2">
      <c r="B188" s="13"/>
    </row>
    <row r="189" spans="2:2" x14ac:dyDescent="0.2">
      <c r="B189" s="13"/>
    </row>
    <row r="190" spans="2:2" x14ac:dyDescent="0.2">
      <c r="B190" s="13"/>
    </row>
    <row r="191" spans="2:2" x14ac:dyDescent="0.2">
      <c r="B191" s="13"/>
    </row>
    <row r="192" spans="2:2" x14ac:dyDescent="0.2">
      <c r="B192" s="13"/>
    </row>
    <row r="193" spans="2:2" x14ac:dyDescent="0.2">
      <c r="B193" s="13"/>
    </row>
    <row r="194" spans="2:2" x14ac:dyDescent="0.2">
      <c r="B194" s="13"/>
    </row>
    <row r="195" spans="2:2" x14ac:dyDescent="0.2">
      <c r="B195" s="13"/>
    </row>
    <row r="196" spans="2:2" x14ac:dyDescent="0.2">
      <c r="B196" s="13"/>
    </row>
    <row r="197" spans="2:2" x14ac:dyDescent="0.2">
      <c r="B197" s="13"/>
    </row>
    <row r="198" spans="2:2" x14ac:dyDescent="0.2">
      <c r="B198" s="13"/>
    </row>
    <row r="199" spans="2:2" x14ac:dyDescent="0.2">
      <c r="B199" s="13"/>
    </row>
    <row r="200" spans="2:2" x14ac:dyDescent="0.2">
      <c r="B200" s="13"/>
    </row>
    <row r="201" spans="2:2" x14ac:dyDescent="0.2">
      <c r="B201" s="13"/>
    </row>
    <row r="202" spans="2:2" x14ac:dyDescent="0.2">
      <c r="B202" s="13"/>
    </row>
    <row r="203" spans="2:2" x14ac:dyDescent="0.2">
      <c r="B203" s="13"/>
    </row>
    <row r="204" spans="2:2" x14ac:dyDescent="0.2">
      <c r="B204" s="13"/>
    </row>
    <row r="205" spans="2:2" x14ac:dyDescent="0.2">
      <c r="B205" s="2"/>
    </row>
    <row r="206" spans="2:2" x14ac:dyDescent="0.2">
      <c r="B206" s="13"/>
    </row>
    <row r="207" spans="2:2" x14ac:dyDescent="0.2">
      <c r="B207" s="13"/>
    </row>
    <row r="208" spans="2:2" x14ac:dyDescent="0.2">
      <c r="B208" s="13"/>
    </row>
    <row r="209" spans="2:3" x14ac:dyDescent="0.2">
      <c r="B209" s="13"/>
    </row>
    <row r="210" spans="2:3" x14ac:dyDescent="0.2">
      <c r="B210" s="13"/>
    </row>
    <row r="211" spans="2:3" x14ac:dyDescent="0.2">
      <c r="B211" s="13"/>
    </row>
    <row r="213" spans="2:3" x14ac:dyDescent="0.2">
      <c r="B213" s="2"/>
    </row>
    <row r="214" spans="2:3" x14ac:dyDescent="0.2">
      <c r="B214" s="13"/>
    </row>
    <row r="215" spans="2:3" x14ac:dyDescent="0.2">
      <c r="B215" s="13"/>
    </row>
    <row r="216" spans="2:3" x14ac:dyDescent="0.2">
      <c r="B216" s="13"/>
    </row>
    <row r="217" spans="2:3" x14ac:dyDescent="0.2">
      <c r="B217" s="13"/>
    </row>
    <row r="218" spans="2:3" x14ac:dyDescent="0.2">
      <c r="B218" s="13"/>
    </row>
    <row r="219" spans="2:3" x14ac:dyDescent="0.2">
      <c r="B219" s="13"/>
    </row>
    <row r="222" spans="2:3" x14ac:dyDescent="0.2">
      <c r="B222" s="82"/>
      <c r="C222" s="2"/>
    </row>
    <row r="223" spans="2:3" x14ac:dyDescent="0.2">
      <c r="B223" s="83"/>
    </row>
    <row r="224" spans="2:3" x14ac:dyDescent="0.2">
      <c r="B224" s="82"/>
    </row>
    <row r="225" spans="2:2" x14ac:dyDescent="0.2">
      <c r="B225" s="82"/>
    </row>
    <row r="226" spans="2:2" x14ac:dyDescent="0.2">
      <c r="B226" s="82"/>
    </row>
  </sheetData>
  <mergeCells count="99">
    <mergeCell ref="J2:K2"/>
    <mergeCell ref="D2:E2"/>
    <mergeCell ref="D4:E4"/>
    <mergeCell ref="D6:E6"/>
    <mergeCell ref="D8:E8"/>
    <mergeCell ref="G2:H2"/>
    <mergeCell ref="G4:H4"/>
    <mergeCell ref="G6:H6"/>
    <mergeCell ref="G8:H8"/>
    <mergeCell ref="J4:K4"/>
    <mergeCell ref="J6:K6"/>
    <mergeCell ref="J8:K8"/>
    <mergeCell ref="B66:C66"/>
    <mergeCell ref="B48:C48"/>
    <mergeCell ref="B57:C57"/>
    <mergeCell ref="B58:C58"/>
    <mergeCell ref="B55:E55"/>
    <mergeCell ref="B52:C52"/>
    <mergeCell ref="B53:C53"/>
    <mergeCell ref="B51:C51"/>
    <mergeCell ref="B49:C49"/>
    <mergeCell ref="B50:C50"/>
    <mergeCell ref="D51:E51"/>
    <mergeCell ref="D66:E66"/>
    <mergeCell ref="B59:C59"/>
    <mergeCell ref="B65:C65"/>
    <mergeCell ref="D50:E50"/>
    <mergeCell ref="B60:C60"/>
    <mergeCell ref="E166:E167"/>
    <mergeCell ref="B16:C16"/>
    <mergeCell ref="B17:C17"/>
    <mergeCell ref="B18:C18"/>
    <mergeCell ref="B19:C19"/>
    <mergeCell ref="B23:C23"/>
    <mergeCell ref="B24:C24"/>
    <mergeCell ref="B20:C20"/>
    <mergeCell ref="B21:C21"/>
    <mergeCell ref="B22:C22"/>
    <mergeCell ref="B25:C25"/>
    <mergeCell ref="B75:C75"/>
    <mergeCell ref="B78:C78"/>
    <mergeCell ref="B79:C79"/>
    <mergeCell ref="B26:C26"/>
    <mergeCell ref="B40:C40"/>
    <mergeCell ref="B13:C13"/>
    <mergeCell ref="B69:E69"/>
    <mergeCell ref="B70:E70"/>
    <mergeCell ref="B47:C47"/>
    <mergeCell ref="B38:C38"/>
    <mergeCell ref="B39:C39"/>
    <mergeCell ref="B28:C28"/>
    <mergeCell ref="B34:C34"/>
    <mergeCell ref="B35:C35"/>
    <mergeCell ref="B36:C36"/>
    <mergeCell ref="B37:C37"/>
    <mergeCell ref="B31:C31"/>
    <mergeCell ref="B30:C30"/>
    <mergeCell ref="B29:C29"/>
    <mergeCell ref="B33:C33"/>
    <mergeCell ref="B32:C32"/>
    <mergeCell ref="B71:E71"/>
    <mergeCell ref="B72:E72"/>
    <mergeCell ref="D52:E52"/>
    <mergeCell ref="D53:E53"/>
    <mergeCell ref="D54:E54"/>
    <mergeCell ref="D67:E67"/>
    <mergeCell ref="B68:E68"/>
    <mergeCell ref="B67:C67"/>
    <mergeCell ref="D57:E57"/>
    <mergeCell ref="D58:E58"/>
    <mergeCell ref="D59:E59"/>
    <mergeCell ref="D60:E60"/>
    <mergeCell ref="D61:E61"/>
    <mergeCell ref="D62:E62"/>
    <mergeCell ref="D63:E63"/>
    <mergeCell ref="D64:E64"/>
    <mergeCell ref="B41:C41"/>
    <mergeCell ref="B27:C27"/>
    <mergeCell ref="B45:C45"/>
    <mergeCell ref="B15:C15"/>
    <mergeCell ref="B14:C14"/>
    <mergeCell ref="B42:E42"/>
    <mergeCell ref="B43:C43"/>
    <mergeCell ref="B44:C44"/>
    <mergeCell ref="D45:E45"/>
    <mergeCell ref="D43:E43"/>
    <mergeCell ref="D44:E44"/>
    <mergeCell ref="B64:C64"/>
    <mergeCell ref="D65:E65"/>
    <mergeCell ref="B46:C46"/>
    <mergeCell ref="D46:E46"/>
    <mergeCell ref="D47:E47"/>
    <mergeCell ref="D48:E48"/>
    <mergeCell ref="D49:E49"/>
    <mergeCell ref="B54:C54"/>
    <mergeCell ref="B56:E56"/>
    <mergeCell ref="B61:C61"/>
    <mergeCell ref="B62:C62"/>
    <mergeCell ref="B63:C63"/>
  </mergeCell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25"/>
  <sheetViews>
    <sheetView zoomScale="80" zoomScaleNormal="80" workbookViewId="0">
      <selection activeCell="A3" sqref="A3"/>
    </sheetView>
  </sheetViews>
  <sheetFormatPr defaultColWidth="9.140625" defaultRowHeight="12.75" x14ac:dyDescent="0.2"/>
  <cols>
    <col min="1" max="1" width="3.5703125" style="5" customWidth="1"/>
    <col min="2" max="2" width="9.140625" style="5"/>
    <col min="3" max="3" width="45.7109375" style="5" customWidth="1"/>
    <col min="4" max="4" width="7" style="5" customWidth="1"/>
    <col min="5" max="5" width="10.85546875" style="5" customWidth="1"/>
    <col min="6" max="6" width="11.7109375" style="5" customWidth="1"/>
    <col min="7" max="7" width="9.140625" style="5"/>
    <col min="8" max="8" width="14" style="5" customWidth="1"/>
    <col min="9" max="9" width="13.85546875" style="5" customWidth="1"/>
    <col min="10" max="10" width="9.140625" style="5"/>
    <col min="11" max="11" width="12.28515625" style="5" customWidth="1"/>
    <col min="12" max="12" width="12" style="5" bestFit="1" customWidth="1"/>
    <col min="13" max="16384" width="9.140625" style="5"/>
  </cols>
  <sheetData>
    <row r="1" spans="1:14" x14ac:dyDescent="0.2">
      <c r="A1" s="1" t="s">
        <v>0</v>
      </c>
    </row>
    <row r="2" spans="1:14" x14ac:dyDescent="0.2">
      <c r="A2" s="47" t="s">
        <v>405</v>
      </c>
      <c r="B2" s="33"/>
      <c r="C2" s="33"/>
      <c r="K2" s="50" t="s">
        <v>348</v>
      </c>
      <c r="L2" s="56"/>
    </row>
    <row r="3" spans="1:14" x14ac:dyDescent="0.2">
      <c r="B3" s="33"/>
      <c r="C3" s="33"/>
      <c r="K3" s="668"/>
      <c r="L3" s="668"/>
    </row>
    <row r="4" spans="1:14" x14ac:dyDescent="0.2">
      <c r="A4" s="115"/>
      <c r="B4" s="117" t="s">
        <v>134</v>
      </c>
      <c r="C4" s="117"/>
      <c r="E4" s="5" t="s">
        <v>108</v>
      </c>
      <c r="G4" s="33"/>
      <c r="H4" s="5" t="s">
        <v>133</v>
      </c>
      <c r="K4" s="7" t="s">
        <v>408</v>
      </c>
      <c r="L4" s="7"/>
      <c r="M4" s="116"/>
    </row>
    <row r="5" spans="1:14" x14ac:dyDescent="0.2">
      <c r="B5" s="808" t="str">
        <f>'Pt 1 Summary of Data'!GROUP_AFFILIATION&amp;""</f>
        <v/>
      </c>
      <c r="C5" s="808"/>
      <c r="E5" s="802" t="str">
        <f>'Pt 1 Summary of Data'!FEDERAL_EIN&amp;""</f>
        <v/>
      </c>
      <c r="F5" s="802"/>
      <c r="H5" s="802" t="str">
        <f>'Pt 1 Summary of Data'!ISSUER_ID&amp;""</f>
        <v/>
      </c>
      <c r="I5" s="802"/>
      <c r="J5" s="114"/>
      <c r="K5" s="807" t="str">
        <f>'Pt 1 Summary of Data'!MERGE_MARKETS_IND_SMALL_GRP&amp;""</f>
        <v/>
      </c>
      <c r="L5" s="807"/>
    </row>
    <row r="6" spans="1:14" s="114" customFormat="1" x14ac:dyDescent="0.2">
      <c r="B6" s="117" t="s">
        <v>93</v>
      </c>
      <c r="C6" s="117"/>
      <c r="E6" s="5" t="s">
        <v>244</v>
      </c>
      <c r="F6" s="5"/>
      <c r="G6" s="5"/>
      <c r="H6" s="114" t="s">
        <v>51</v>
      </c>
      <c r="I6" s="5"/>
      <c r="K6" s="114" t="s">
        <v>205</v>
      </c>
    </row>
    <row r="7" spans="1:14" s="114" customFormat="1" x14ac:dyDescent="0.2">
      <c r="B7" s="808" t="str">
        <f>'Pt 1 Summary of Data'!COMPANY_NAME&amp;""</f>
        <v/>
      </c>
      <c r="C7" s="808"/>
      <c r="E7" s="802" t="str">
        <f>'Pt 1 Summary of Data'!AMBEST_NUMBER&amp; ""</f>
        <v/>
      </c>
      <c r="F7" s="802"/>
      <c r="G7" s="5"/>
      <c r="H7" s="806" t="str">
        <f>'Pt 1 Summary of Data'!BUSINESS_STATE&amp;""</f>
        <v/>
      </c>
      <c r="I7" s="806"/>
      <c r="J7" s="2"/>
      <c r="K7" s="809" t="str">
        <f>'Pt 1 Summary of Data'!NOT_FOR_PROFIT&amp;""</f>
        <v/>
      </c>
      <c r="L7" s="809"/>
    </row>
    <row r="8" spans="1:14" s="114" customFormat="1" x14ac:dyDescent="0.2">
      <c r="B8" s="5" t="s">
        <v>204</v>
      </c>
      <c r="C8" s="119"/>
      <c r="E8" s="118" t="s">
        <v>52</v>
      </c>
      <c r="F8" s="118"/>
      <c r="H8" s="114" t="s">
        <v>107</v>
      </c>
      <c r="I8" s="118"/>
      <c r="K8" s="584" t="s">
        <v>112</v>
      </c>
    </row>
    <row r="9" spans="1:14" s="114" customFormat="1" x14ac:dyDescent="0.2">
      <c r="B9" s="808" t="str">
        <f>'Pt 1 Summary of Data'!DBA_MARKETING_NAME&amp;""</f>
        <v/>
      </c>
      <c r="C9" s="808"/>
      <c r="E9" s="804" t="str">
        <f>'Pt 1 Summary of Data'!NAIC_GROUP_CODE&amp; ""</f>
        <v/>
      </c>
      <c r="F9" s="804"/>
      <c r="H9" s="804" t="str">
        <f>'Pt 1 Summary of Data'!DOMICILIARY_STATE&amp;""</f>
        <v/>
      </c>
      <c r="I9" s="804"/>
      <c r="K9" s="805" t="str">
        <f>'Pt 1 Summary of Data'!REPORTING_YEAR&amp;""</f>
        <v>2013</v>
      </c>
      <c r="L9" s="805"/>
    </row>
    <row r="10" spans="1:14" s="116" customFormat="1" x14ac:dyDescent="0.2">
      <c r="B10" s="116" t="s">
        <v>109</v>
      </c>
      <c r="C10" s="1"/>
      <c r="E10" s="118" t="s">
        <v>65</v>
      </c>
      <c r="F10" s="118"/>
      <c r="G10" s="114"/>
      <c r="J10" s="114"/>
      <c r="K10" s="121"/>
      <c r="L10" s="121"/>
    </row>
    <row r="11" spans="1:14" s="116" customFormat="1" x14ac:dyDescent="0.2">
      <c r="B11" s="802" t="str">
        <f>'Pt 1 Summary of Data'!COMPANY_ADDRESS&amp;""</f>
        <v/>
      </c>
      <c r="C11" s="802"/>
      <c r="E11" s="804" t="str">
        <f>'Pt 1 Summary of Data'!NAIC_COMPANY_CODE&amp;""</f>
        <v/>
      </c>
      <c r="F11" s="804"/>
      <c r="G11" s="114"/>
      <c r="J11" s="114"/>
      <c r="K11" s="121"/>
      <c r="L11" s="121"/>
    </row>
    <row r="12" spans="1:14" x14ac:dyDescent="0.2">
      <c r="F12" s="120"/>
      <c r="G12" s="116"/>
      <c r="J12" s="116"/>
    </row>
    <row r="13" spans="1:14" x14ac:dyDescent="0.2">
      <c r="F13" s="120"/>
      <c r="G13" s="116"/>
      <c r="J13" s="116"/>
    </row>
    <row r="14" spans="1:14" x14ac:dyDescent="0.2">
      <c r="A14" s="5" t="s">
        <v>206</v>
      </c>
    </row>
    <row r="15" spans="1:14" ht="15" x14ac:dyDescent="0.2">
      <c r="H15" s="585"/>
      <c r="I15" s="585"/>
    </row>
    <row r="16" spans="1:14" s="614" customFormat="1" ht="27.75" customHeight="1" x14ac:dyDescent="0.2">
      <c r="A16" s="803" t="s">
        <v>340</v>
      </c>
      <c r="B16" s="803"/>
      <c r="C16" s="803"/>
      <c r="D16" s="803"/>
      <c r="E16" s="803"/>
      <c r="F16" s="803"/>
      <c r="G16" s="803"/>
      <c r="H16" s="803"/>
      <c r="I16" s="803"/>
      <c r="J16" s="803"/>
      <c r="K16" s="803"/>
      <c r="L16" s="803"/>
      <c r="M16" s="803"/>
      <c r="N16" s="803"/>
    </row>
    <row r="17" spans="1:14" s="614" customFormat="1" ht="27.75" customHeight="1" x14ac:dyDescent="0.2">
      <c r="A17" s="803"/>
      <c r="B17" s="803"/>
      <c r="C17" s="803"/>
      <c r="D17" s="803"/>
      <c r="E17" s="803"/>
      <c r="F17" s="803"/>
      <c r="G17" s="803"/>
      <c r="H17" s="803"/>
      <c r="I17" s="803"/>
      <c r="J17" s="803"/>
      <c r="K17" s="803"/>
      <c r="L17" s="803"/>
      <c r="M17" s="803"/>
      <c r="N17" s="803"/>
    </row>
    <row r="18" spans="1:14" s="614" customFormat="1" ht="27.75" customHeight="1" x14ac:dyDescent="0.2">
      <c r="A18" s="803"/>
      <c r="B18" s="803"/>
      <c r="C18" s="803"/>
      <c r="D18" s="803"/>
      <c r="E18" s="803"/>
      <c r="F18" s="803"/>
      <c r="G18" s="803"/>
      <c r="H18" s="803"/>
      <c r="I18" s="803"/>
      <c r="J18" s="803"/>
      <c r="K18" s="803"/>
      <c r="L18" s="803"/>
      <c r="M18" s="803"/>
      <c r="N18" s="803"/>
    </row>
    <row r="19" spans="1:14" s="614" customFormat="1" ht="16.5" customHeight="1" x14ac:dyDescent="0.2">
      <c r="A19" s="585"/>
      <c r="B19" s="585"/>
      <c r="C19" s="585"/>
      <c r="D19" s="585"/>
      <c r="E19" s="585"/>
      <c r="F19" s="585"/>
      <c r="G19" s="585"/>
      <c r="H19" s="585"/>
      <c r="I19" s="585"/>
      <c r="J19" s="585"/>
      <c r="K19" s="585"/>
      <c r="L19" s="585"/>
      <c r="M19" s="585"/>
      <c r="N19" s="585"/>
    </row>
    <row r="20" spans="1:14" s="614" customFormat="1" ht="16.5" customHeight="1" x14ac:dyDescent="0.2">
      <c r="A20" s="585"/>
      <c r="B20" s="585"/>
      <c r="C20" s="585"/>
      <c r="D20" s="585"/>
      <c r="E20" s="585"/>
      <c r="F20" s="585"/>
      <c r="G20" s="585"/>
      <c r="H20" s="5"/>
      <c r="I20" s="5"/>
      <c r="J20" s="585"/>
      <c r="K20" s="585"/>
      <c r="L20" s="585"/>
      <c r="M20" s="585"/>
      <c r="N20" s="585"/>
    </row>
    <row r="21" spans="1:14" ht="15" x14ac:dyDescent="0.25">
      <c r="A21" s="100" t="s">
        <v>207</v>
      </c>
      <c r="E21" s="585"/>
      <c r="F21" s="585"/>
      <c r="G21" s="585"/>
      <c r="J21" s="585"/>
    </row>
    <row r="22" spans="1:14" ht="15" x14ac:dyDescent="0.25">
      <c r="A22" s="100" t="s">
        <v>208</v>
      </c>
      <c r="E22" s="585"/>
      <c r="F22" s="585"/>
      <c r="G22" s="585"/>
      <c r="J22" s="585"/>
    </row>
    <row r="23" spans="1:14" ht="15" x14ac:dyDescent="0.25">
      <c r="A23" s="100"/>
    </row>
    <row r="24" spans="1:14" ht="15" x14ac:dyDescent="0.25">
      <c r="A24" s="100" t="s">
        <v>209</v>
      </c>
    </row>
    <row r="25" spans="1:14" ht="15" x14ac:dyDescent="0.25">
      <c r="A25" s="100" t="s">
        <v>210</v>
      </c>
    </row>
  </sheetData>
  <mergeCells count="16">
    <mergeCell ref="K3:L3"/>
    <mergeCell ref="H7:I7"/>
    <mergeCell ref="K5:L5"/>
    <mergeCell ref="B7:C7"/>
    <mergeCell ref="E9:F9"/>
    <mergeCell ref="K7:L7"/>
    <mergeCell ref="B9:C9"/>
    <mergeCell ref="B5:C5"/>
    <mergeCell ref="E5:F5"/>
    <mergeCell ref="E7:F7"/>
    <mergeCell ref="B11:C11"/>
    <mergeCell ref="H5:I5"/>
    <mergeCell ref="A16:N18"/>
    <mergeCell ref="E11:F11"/>
    <mergeCell ref="K9:L9"/>
    <mergeCell ref="H9:I9"/>
  </mergeCells>
  <dataValidations count="1">
    <dataValidation type="list" allowBlank="1" showErrorMessage="1" sqref="K3:L3">
      <formula1>YES_NO_LIST</formula1>
    </dataValidation>
  </dataValidations>
  <pageMargins left="0.7" right="0.7" top="0.75" bottom="0.75" header="0.3" footer="0.3"/>
  <pageSetup scale="7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3:H63"/>
  <sheetViews>
    <sheetView zoomScale="80" zoomScaleNormal="80" workbookViewId="0"/>
  </sheetViews>
  <sheetFormatPr defaultColWidth="9.140625" defaultRowHeight="12.75" x14ac:dyDescent="0.2"/>
  <cols>
    <col min="1" max="1" width="27.5703125" style="160" bestFit="1" customWidth="1"/>
    <col min="2" max="2" width="20" style="160" customWidth="1"/>
    <col min="3" max="3" width="9.140625" style="160"/>
    <col min="4" max="4" width="30.7109375" style="184" customWidth="1"/>
    <col min="5" max="5" width="9.140625" style="160"/>
    <col min="6" max="6" width="14.42578125" style="160" bestFit="1" customWidth="1"/>
    <col min="7" max="16384" width="9.140625" style="160"/>
  </cols>
  <sheetData>
    <row r="3" spans="1:8" x14ac:dyDescent="0.2">
      <c r="A3" s="810" t="s">
        <v>257</v>
      </c>
      <c r="B3" s="810"/>
      <c r="D3" s="161" t="s">
        <v>258</v>
      </c>
      <c r="F3" s="162" t="s">
        <v>259</v>
      </c>
      <c r="H3" s="162" t="s">
        <v>260</v>
      </c>
    </row>
    <row r="4" spans="1:8" x14ac:dyDescent="0.2">
      <c r="A4" s="811" t="s">
        <v>261</v>
      </c>
      <c r="B4" s="811"/>
      <c r="D4" s="161" t="s">
        <v>262</v>
      </c>
      <c r="F4" s="160" t="s">
        <v>263</v>
      </c>
      <c r="H4" s="162" t="s">
        <v>264</v>
      </c>
    </row>
    <row r="5" spans="1:8" x14ac:dyDescent="0.2">
      <c r="A5" s="163" t="s">
        <v>265</v>
      </c>
      <c r="B5" s="164" t="s">
        <v>266</v>
      </c>
      <c r="D5" s="165" t="s">
        <v>267</v>
      </c>
      <c r="F5" s="166">
        <v>2011</v>
      </c>
      <c r="H5" s="167" t="s">
        <v>268</v>
      </c>
    </row>
    <row r="6" spans="1:8" x14ac:dyDescent="0.2">
      <c r="A6" s="168">
        <v>0</v>
      </c>
      <c r="B6" s="169">
        <v>0</v>
      </c>
      <c r="D6" s="170" t="s">
        <v>269</v>
      </c>
      <c r="F6" s="171">
        <v>2012</v>
      </c>
      <c r="H6" s="172" t="s">
        <v>270</v>
      </c>
    </row>
    <row r="7" spans="1:8" x14ac:dyDescent="0.2">
      <c r="A7" s="168">
        <v>1000</v>
      </c>
      <c r="B7" s="169">
        <v>8.3000000000000004E-2</v>
      </c>
      <c r="D7" s="170" t="s">
        <v>271</v>
      </c>
      <c r="F7" s="171">
        <v>2013</v>
      </c>
    </row>
    <row r="8" spans="1:8" x14ac:dyDescent="0.2">
      <c r="A8" s="168">
        <v>2500</v>
      </c>
      <c r="B8" s="169">
        <v>5.1999999999999998E-2</v>
      </c>
      <c r="D8" s="170" t="s">
        <v>272</v>
      </c>
      <c r="F8" s="171">
        <v>2014</v>
      </c>
    </row>
    <row r="9" spans="1:8" x14ac:dyDescent="0.2">
      <c r="A9" s="168">
        <v>5000</v>
      </c>
      <c r="B9" s="169">
        <v>3.6999999999999998E-2</v>
      </c>
      <c r="D9" s="170" t="s">
        <v>273</v>
      </c>
      <c r="F9" s="171">
        <v>2015</v>
      </c>
    </row>
    <row r="10" spans="1:8" x14ac:dyDescent="0.2">
      <c r="A10" s="168">
        <v>10000</v>
      </c>
      <c r="B10" s="169">
        <v>2.5999999999999999E-2</v>
      </c>
      <c r="D10" s="170" t="s">
        <v>274</v>
      </c>
      <c r="F10" s="171">
        <v>2016</v>
      </c>
    </row>
    <row r="11" spans="1:8" x14ac:dyDescent="0.2">
      <c r="A11" s="168">
        <v>25000</v>
      </c>
      <c r="B11" s="169">
        <v>1.6E-2</v>
      </c>
      <c r="D11" s="170" t="s">
        <v>275</v>
      </c>
      <c r="F11" s="171">
        <v>2017</v>
      </c>
    </row>
    <row r="12" spans="1:8" x14ac:dyDescent="0.2">
      <c r="A12" s="168">
        <v>50000</v>
      </c>
      <c r="B12" s="169">
        <v>1.2E-2</v>
      </c>
      <c r="D12" s="170" t="s">
        <v>276</v>
      </c>
      <c r="F12" s="171">
        <v>2018</v>
      </c>
    </row>
    <row r="13" spans="1:8" x14ac:dyDescent="0.2">
      <c r="A13" s="173">
        <v>75000</v>
      </c>
      <c r="B13" s="174">
        <v>0</v>
      </c>
      <c r="D13" s="170" t="s">
        <v>277</v>
      </c>
      <c r="F13" s="171">
        <v>2019</v>
      </c>
    </row>
    <row r="14" spans="1:8" x14ac:dyDescent="0.2">
      <c r="D14" s="170" t="s">
        <v>278</v>
      </c>
      <c r="F14" s="171">
        <v>2020</v>
      </c>
    </row>
    <row r="15" spans="1:8" x14ac:dyDescent="0.2">
      <c r="D15" s="170" t="s">
        <v>279</v>
      </c>
      <c r="F15" s="171">
        <v>2021</v>
      </c>
    </row>
    <row r="16" spans="1:8" x14ac:dyDescent="0.2">
      <c r="A16" s="810" t="s">
        <v>280</v>
      </c>
      <c r="B16" s="810"/>
      <c r="D16" s="170" t="s">
        <v>281</v>
      </c>
      <c r="F16" s="171">
        <v>2022</v>
      </c>
    </row>
    <row r="17" spans="1:6" x14ac:dyDescent="0.2">
      <c r="A17" s="812" t="s">
        <v>282</v>
      </c>
      <c r="B17" s="812"/>
      <c r="D17" s="170" t="s">
        <v>283</v>
      </c>
      <c r="F17" s="171">
        <v>2023</v>
      </c>
    </row>
    <row r="18" spans="1:6" x14ac:dyDescent="0.2">
      <c r="A18" s="175" t="s">
        <v>284</v>
      </c>
      <c r="B18" s="164" t="s">
        <v>285</v>
      </c>
      <c r="D18" s="170" t="s">
        <v>287</v>
      </c>
      <c r="F18" s="171">
        <v>2024</v>
      </c>
    </row>
    <row r="19" spans="1:6" x14ac:dyDescent="0.2">
      <c r="A19" s="176">
        <v>0</v>
      </c>
      <c r="B19" s="177">
        <v>1</v>
      </c>
      <c r="D19" s="170" t="s">
        <v>288</v>
      </c>
      <c r="F19" s="171">
        <v>2025</v>
      </c>
    </row>
    <row r="20" spans="1:6" x14ac:dyDescent="0.2">
      <c r="A20" s="178">
        <v>2500</v>
      </c>
      <c r="B20" s="179">
        <v>1.1639999999999999</v>
      </c>
      <c r="D20" s="170" t="s">
        <v>289</v>
      </c>
      <c r="F20" s="171">
        <v>2026</v>
      </c>
    </row>
    <row r="21" spans="1:6" x14ac:dyDescent="0.2">
      <c r="A21" s="178">
        <v>5000</v>
      </c>
      <c r="B21" s="179">
        <v>1.4019999999999999</v>
      </c>
      <c r="D21" s="170" t="s">
        <v>290</v>
      </c>
      <c r="F21" s="171">
        <v>2027</v>
      </c>
    </row>
    <row r="22" spans="1:6" x14ac:dyDescent="0.2">
      <c r="A22" s="180">
        <v>10000</v>
      </c>
      <c r="B22" s="181">
        <v>1.736</v>
      </c>
      <c r="D22" s="170" t="s">
        <v>291</v>
      </c>
      <c r="F22" s="171">
        <v>2028</v>
      </c>
    </row>
    <row r="23" spans="1:6" x14ac:dyDescent="0.2">
      <c r="D23" s="170" t="s">
        <v>292</v>
      </c>
      <c r="F23" s="171">
        <v>2029</v>
      </c>
    </row>
    <row r="24" spans="1:6" x14ac:dyDescent="0.2">
      <c r="D24" s="170" t="s">
        <v>293</v>
      </c>
      <c r="F24" s="171">
        <v>2030</v>
      </c>
    </row>
    <row r="25" spans="1:6" x14ac:dyDescent="0.2">
      <c r="D25" s="170" t="s">
        <v>294</v>
      </c>
      <c r="F25" s="171">
        <v>2031</v>
      </c>
    </row>
    <row r="26" spans="1:6" x14ac:dyDescent="0.2">
      <c r="D26" s="170" t="s">
        <v>295</v>
      </c>
      <c r="F26" s="171">
        <v>2032</v>
      </c>
    </row>
    <row r="27" spans="1:6" x14ac:dyDescent="0.2">
      <c r="D27" s="170" t="s">
        <v>296</v>
      </c>
      <c r="F27" s="171">
        <v>2033</v>
      </c>
    </row>
    <row r="28" spans="1:6" x14ac:dyDescent="0.2">
      <c r="D28" s="170" t="s">
        <v>297</v>
      </c>
      <c r="F28" s="171">
        <v>2034</v>
      </c>
    </row>
    <row r="29" spans="1:6" x14ac:dyDescent="0.2">
      <c r="D29" s="170" t="s">
        <v>298</v>
      </c>
      <c r="F29" s="171">
        <v>2035</v>
      </c>
    </row>
    <row r="30" spans="1:6" x14ac:dyDescent="0.2">
      <c r="D30" s="170" t="s">
        <v>299</v>
      </c>
      <c r="F30" s="171">
        <v>2036</v>
      </c>
    </row>
    <row r="31" spans="1:6" x14ac:dyDescent="0.2">
      <c r="D31" s="170" t="s">
        <v>300</v>
      </c>
      <c r="F31" s="171">
        <v>2037</v>
      </c>
    </row>
    <row r="32" spans="1:6" x14ac:dyDescent="0.2">
      <c r="D32" s="170" t="s">
        <v>301</v>
      </c>
      <c r="F32" s="171">
        <v>2038</v>
      </c>
    </row>
    <row r="33" spans="4:6" x14ac:dyDescent="0.2">
      <c r="D33" s="170" t="s">
        <v>302</v>
      </c>
      <c r="F33" s="171">
        <v>2039</v>
      </c>
    </row>
    <row r="34" spans="4:6" x14ac:dyDescent="0.2">
      <c r="D34" s="170" t="s">
        <v>303</v>
      </c>
      <c r="F34" s="171">
        <v>2040</v>
      </c>
    </row>
    <row r="35" spans="4:6" x14ac:dyDescent="0.2">
      <c r="D35" s="170" t="s">
        <v>304</v>
      </c>
      <c r="F35" s="171">
        <v>2041</v>
      </c>
    </row>
    <row r="36" spans="4:6" x14ac:dyDescent="0.2">
      <c r="D36" s="170" t="s">
        <v>305</v>
      </c>
      <c r="F36" s="171">
        <v>2042</v>
      </c>
    </row>
    <row r="37" spans="4:6" x14ac:dyDescent="0.2">
      <c r="D37" s="170" t="s">
        <v>306</v>
      </c>
      <c r="F37" s="171">
        <v>2043</v>
      </c>
    </row>
    <row r="38" spans="4:6" x14ac:dyDescent="0.2">
      <c r="D38" s="170" t="s">
        <v>307</v>
      </c>
      <c r="F38" s="171">
        <v>2044</v>
      </c>
    </row>
    <row r="39" spans="4:6" x14ac:dyDescent="0.2">
      <c r="D39" s="170" t="s">
        <v>308</v>
      </c>
      <c r="F39" s="171">
        <v>2045</v>
      </c>
    </row>
    <row r="40" spans="4:6" x14ac:dyDescent="0.2">
      <c r="D40" s="170" t="s">
        <v>309</v>
      </c>
      <c r="F40" s="171">
        <v>2046</v>
      </c>
    </row>
    <row r="41" spans="4:6" x14ac:dyDescent="0.2">
      <c r="D41" s="170" t="s">
        <v>310</v>
      </c>
      <c r="F41" s="171">
        <v>2047</v>
      </c>
    </row>
    <row r="42" spans="4:6" x14ac:dyDescent="0.2">
      <c r="D42" s="170" t="s">
        <v>311</v>
      </c>
      <c r="F42" s="171">
        <v>2048</v>
      </c>
    </row>
    <row r="43" spans="4:6" x14ac:dyDescent="0.2">
      <c r="D43" s="170" t="s">
        <v>312</v>
      </c>
      <c r="F43" s="171">
        <v>2049</v>
      </c>
    </row>
    <row r="44" spans="4:6" x14ac:dyDescent="0.2">
      <c r="D44" s="170" t="s">
        <v>313</v>
      </c>
      <c r="F44" s="171">
        <v>2050</v>
      </c>
    </row>
    <row r="45" spans="4:6" x14ac:dyDescent="0.2">
      <c r="D45" s="170" t="s">
        <v>314</v>
      </c>
      <c r="F45" s="171">
        <v>2051</v>
      </c>
    </row>
    <row r="46" spans="4:6" x14ac:dyDescent="0.2">
      <c r="D46" s="170" t="s">
        <v>315</v>
      </c>
      <c r="F46" s="171">
        <v>2052</v>
      </c>
    </row>
    <row r="47" spans="4:6" x14ac:dyDescent="0.2">
      <c r="D47" s="170" t="s">
        <v>316</v>
      </c>
      <c r="F47" s="171">
        <v>2053</v>
      </c>
    </row>
    <row r="48" spans="4:6" x14ac:dyDescent="0.2">
      <c r="D48" s="170" t="s">
        <v>317</v>
      </c>
      <c r="F48" s="171">
        <v>2054</v>
      </c>
    </row>
    <row r="49" spans="4:6" x14ac:dyDescent="0.2">
      <c r="D49" s="170" t="s">
        <v>318</v>
      </c>
      <c r="F49" s="171">
        <v>2055</v>
      </c>
    </row>
    <row r="50" spans="4:6" x14ac:dyDescent="0.2">
      <c r="D50" s="170" t="s">
        <v>319</v>
      </c>
      <c r="F50" s="171">
        <v>2056</v>
      </c>
    </row>
    <row r="51" spans="4:6" x14ac:dyDescent="0.2">
      <c r="D51" s="170" t="s">
        <v>320</v>
      </c>
      <c r="F51" s="171">
        <v>2057</v>
      </c>
    </row>
    <row r="52" spans="4:6" x14ac:dyDescent="0.2">
      <c r="D52" s="170" t="s">
        <v>321</v>
      </c>
      <c r="F52" s="171">
        <v>2058</v>
      </c>
    </row>
    <row r="53" spans="4:6" x14ac:dyDescent="0.2">
      <c r="D53" s="170" t="s">
        <v>322</v>
      </c>
      <c r="F53" s="171">
        <v>2059</v>
      </c>
    </row>
    <row r="54" spans="4:6" x14ac:dyDescent="0.2">
      <c r="D54" s="170" t="s">
        <v>323</v>
      </c>
      <c r="F54" s="182">
        <v>2060</v>
      </c>
    </row>
    <row r="55" spans="4:6" x14ac:dyDescent="0.2">
      <c r="D55" s="170" t="s">
        <v>324</v>
      </c>
    </row>
    <row r="56" spans="4:6" x14ac:dyDescent="0.2">
      <c r="D56" s="170" t="s">
        <v>325</v>
      </c>
    </row>
    <row r="57" spans="4:6" x14ac:dyDescent="0.2">
      <c r="D57" s="170" t="s">
        <v>326</v>
      </c>
    </row>
    <row r="58" spans="4:6" x14ac:dyDescent="0.2">
      <c r="D58" s="170" t="s">
        <v>327</v>
      </c>
    </row>
    <row r="59" spans="4:6" x14ac:dyDescent="0.2">
      <c r="D59" s="170" t="s">
        <v>328</v>
      </c>
    </row>
    <row r="60" spans="4:6" x14ac:dyDescent="0.2">
      <c r="D60" s="170" t="s">
        <v>329</v>
      </c>
    </row>
    <row r="61" spans="4:6" x14ac:dyDescent="0.2">
      <c r="D61" s="170" t="s">
        <v>330</v>
      </c>
    </row>
    <row r="62" spans="4:6" x14ac:dyDescent="0.2">
      <c r="D62" s="183" t="s">
        <v>331</v>
      </c>
    </row>
    <row r="63" spans="4:6" x14ac:dyDescent="0.2">
      <c r="D63" s="170" t="s">
        <v>286</v>
      </c>
    </row>
  </sheetData>
  <mergeCells count="4">
    <mergeCell ref="A3:B3"/>
    <mergeCell ref="A4:B4"/>
    <mergeCell ref="A16:B16"/>
    <mergeCell ref="A17:B17"/>
  </mergeCells>
  <pageMargins left="0.75" right="0.75" top="1" bottom="1" header="0.5" footer="0.5"/>
  <pageSetup scale="7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elements/1.1/"/>
    <ds:schemaRef ds:uri="http://purl.org/dc/terms/"/>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538</vt:i4>
      </vt:variant>
    </vt:vector>
  </HeadingPairs>
  <TitlesOfParts>
    <vt:vector size="546" baseType="lpstr">
      <vt:lpstr>Pt 1 Summary of Data</vt:lpstr>
      <vt:lpstr>Pt 2 Premium and Claims</vt:lpstr>
      <vt:lpstr>Pt 3 Expense Allocation</vt:lpstr>
      <vt:lpstr>Pt 4 MLR and Rebate Calculation</vt:lpstr>
      <vt:lpstr>Pt 5 Rebate Disbursement</vt:lpstr>
      <vt:lpstr>Pt 6 Additional Responses</vt:lpstr>
      <vt:lpstr>Attestation</vt:lpstr>
      <vt:lpstr>Tables</vt:lpstr>
      <vt:lpstr>'Pt 2 Premium and Claims'!ACC_MED_INC_POOLS_BON_CURR_YR</vt:lpstr>
      <vt:lpstr>'Pt 2 Premium and Claims'!ACC_MED_INC_POOLS_BON_PRIOR_YR</vt:lpstr>
      <vt:lpstr>'Pt 3 Expense Allocation'!ACT_PREVENT_HOSP_READM_1</vt:lpstr>
      <vt:lpstr>'Pt 3 Expense Allocation'!ACT_PREVENT_HOSP_READM_10</vt:lpstr>
      <vt:lpstr>'Pt 3 Expense Allocation'!ACT_PREVENT_HOSP_READM_2</vt:lpstr>
      <vt:lpstr>'Pt 3 Expense Allocation'!ACT_PREVENT_HOSP_READM_3</vt:lpstr>
      <vt:lpstr>'Pt 3 Expense Allocation'!ACT_PREVENT_HOSP_READM_4</vt:lpstr>
      <vt:lpstr>'Pt 3 Expense Allocation'!ACT_PREVENT_HOSP_READM_5</vt:lpstr>
      <vt:lpstr>'Pt 3 Expense Allocation'!ACT_PREVENT_HOSP_READM_6</vt:lpstr>
      <vt:lpstr>'Pt 3 Expense Allocation'!ACT_PREVENT_HOSP_READM_7</vt:lpstr>
      <vt:lpstr>'Pt 3 Expense Allocation'!ACT_PREVENT_HOSP_READM_8</vt:lpstr>
      <vt:lpstr>'Pt 3 Expense Allocation'!ACT_PREVENT_HOSP_READM_9</vt:lpstr>
      <vt:lpstr>'Pt 4 MLR and Rebate Calculation'!ACT_PREVENT_HOSP_READM_9</vt:lpstr>
      <vt:lpstr>'Pt 1 Summary of Data'!ACTIVITES_TO_PREVENT_HOSP_READM</vt:lpstr>
      <vt:lpstr>'Pt 4 MLR and Rebate Calculation'!ADJ_EARNED_PREMIUM_LIC_REG_FEE</vt:lpstr>
      <vt:lpstr>'Pt 4 MLR and Rebate Calculation'!ADJ_INCURRED_CLAIMS</vt:lpstr>
      <vt:lpstr>'Pt 4 MLR and Rebate Calculation'!ADJ_INCURRED_CLAIMS_RESTATED_Q1</vt:lpstr>
      <vt:lpstr>'Pt 6 Additional Responses'!AFFILIATE_NAME_BLEND_RATE_ADJ_1</vt:lpstr>
      <vt:lpstr>'Pt 6 Additional Responses'!AFFILIATE_NAME_BLEND_RATE_ADJ_10</vt:lpstr>
      <vt:lpstr>'Pt 6 Additional Responses'!AFFILIATE_NAME_BLEND_RATE_ADJ_11</vt:lpstr>
      <vt:lpstr>'Pt 6 Additional Responses'!AFFILIATE_NAME_BLEND_RATE_ADJ_2</vt:lpstr>
      <vt:lpstr>'Pt 6 Additional Responses'!AFFILIATE_NAME_BLEND_RATE_ADJ_3</vt:lpstr>
      <vt:lpstr>'Pt 6 Additional Responses'!AFFILIATE_NAME_BLEND_RATE_ADJ_4</vt:lpstr>
      <vt:lpstr>'Pt 6 Additional Responses'!AFFILIATE_NAME_BLEND_RATE_ADJ_5</vt:lpstr>
      <vt:lpstr>'Pt 6 Additional Responses'!AFFILIATE_NAME_BLEND_RATE_ADJ_6</vt:lpstr>
      <vt:lpstr>'Pt 6 Additional Responses'!AFFILIATE_NAME_BLEND_RATE_ADJ_7</vt:lpstr>
      <vt:lpstr>'Pt 6 Additional Responses'!AFFILIATE_NAME_BLEND_RATE_ADJ_8</vt:lpstr>
      <vt:lpstr>'Pt 6 Additional Responses'!AFFILIATE_NAME_BLEND_RATE_ADJ_9</vt:lpstr>
      <vt:lpstr>'Pt 6 Additional Responses'!AFFILIATE_NAME_EXPERIENCE_1</vt:lpstr>
      <vt:lpstr>'Pt 6 Additional Responses'!AFFILIATE_NAME_EXPERIENCE_10</vt:lpstr>
      <vt:lpstr>'Pt 6 Additional Responses'!AFFILIATE_NAME_EXPERIENCE_11</vt:lpstr>
      <vt:lpstr>'Pt 6 Additional Responses'!AFFILIATE_NAME_EXPERIENCE_2</vt:lpstr>
      <vt:lpstr>'Pt 6 Additional Responses'!AFFILIATE_NAME_EXPERIENCE_3</vt:lpstr>
      <vt:lpstr>'Pt 6 Additional Responses'!AFFILIATE_NAME_EXPERIENCE_4</vt:lpstr>
      <vt:lpstr>'Pt 6 Additional Responses'!AFFILIATE_NAME_EXPERIENCE_5</vt:lpstr>
      <vt:lpstr>'Pt 6 Additional Responses'!AFFILIATE_NAME_EXPERIENCE_6</vt:lpstr>
      <vt:lpstr>'Pt 6 Additional Responses'!AFFILIATE_NAME_EXPERIENCE_7</vt:lpstr>
      <vt:lpstr>'Pt 6 Additional Responses'!AFFILIATE_NAME_EXPERIENCE_8</vt:lpstr>
      <vt:lpstr>'Pt 6 Additional Responses'!AFFILIATE_NAME_EXPERIENCE_9</vt:lpstr>
      <vt:lpstr>'Pt 1 Summary of Data'!AGGREGATE_2PERCENT_RULE_YEARLY</vt:lpstr>
      <vt:lpstr>'Pt 2 Premium and Claims'!AGGREGATE_2PERCENT_RULE_YEARLY</vt:lpstr>
      <vt:lpstr>'Pt 1 Summary of Data'!AGNTS_AND_BROKERS_FEES_COMMS</vt:lpstr>
      <vt:lpstr>'Pt 3 Expense Allocation'!AGTS_AND_BRKRS_FEES_AND_COMM_1</vt:lpstr>
      <vt:lpstr>'Pt 3 Expense Allocation'!AGTS_AND_BRKRS_FEES_AND_COMM_10</vt:lpstr>
      <vt:lpstr>'Pt 3 Expense Allocation'!AGTS_AND_BRKRS_FEES_AND_COMM_2</vt:lpstr>
      <vt:lpstr>'Pt 3 Expense Allocation'!AGTS_AND_BRKRS_FEES_AND_COMM_3</vt:lpstr>
      <vt:lpstr>'Pt 3 Expense Allocation'!AGTS_AND_BRKRS_FEES_AND_COMM_4</vt:lpstr>
      <vt:lpstr>'Pt 3 Expense Allocation'!AGTS_AND_BRKRS_FEES_AND_COMM_5</vt:lpstr>
      <vt:lpstr>'Pt 3 Expense Allocation'!AGTS_AND_BRKRS_FEES_AND_COMM_6</vt:lpstr>
      <vt:lpstr>'Pt 3 Expense Allocation'!AGTS_AND_BRKRS_FEES_AND_COMM_7</vt:lpstr>
      <vt:lpstr>'Pt 3 Expense Allocation'!AGTS_AND_BRKRS_FEES_AND_COMM_8</vt:lpstr>
      <vt:lpstr>'Pt 3 Expense Allocation'!AGTS_AND_BRKRS_FEES_AND_COMM_9</vt:lpstr>
      <vt:lpstr>'Pt 3 Expense Allocation'!ALL_OTH_CLAIMS_ADJ_EXP_1</vt:lpstr>
      <vt:lpstr>'Pt 3 Expense Allocation'!ALL_OTH_CLAIMS_ADJ_EXP_10</vt:lpstr>
      <vt:lpstr>'Pt 3 Expense Allocation'!ALL_OTH_CLAIMS_ADJ_EXP_2</vt:lpstr>
      <vt:lpstr>'Pt 3 Expense Allocation'!ALL_OTH_CLAIMS_ADJ_EXP_3</vt:lpstr>
      <vt:lpstr>'Pt 3 Expense Allocation'!ALL_OTH_CLAIMS_ADJ_EXP_4</vt:lpstr>
      <vt:lpstr>'Pt 3 Expense Allocation'!ALL_OTH_CLAIMS_ADJ_EXP_5</vt:lpstr>
      <vt:lpstr>'Pt 3 Expense Allocation'!ALL_OTH_CLAIMS_ADJ_EXP_6</vt:lpstr>
      <vt:lpstr>'Pt 3 Expense Allocation'!ALL_OTH_CLAIMS_ADJ_EXP_7</vt:lpstr>
      <vt:lpstr>'Pt 3 Expense Allocation'!ALL_OTH_CLAIMS_ADJ_EXP_8</vt:lpstr>
      <vt:lpstr>'Pt 3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3 Expense Allocation'!ALLOWABLE_ICD10_EXPENSES_1</vt:lpstr>
      <vt:lpstr>'Pt 3 Expense Allocation'!ALLOWABLE_ICD10_EXPENSES_10</vt:lpstr>
      <vt:lpstr>'Pt 3 Expense Allocation'!ALLOWABLE_ICD10_EXPENSES_2</vt:lpstr>
      <vt:lpstr>'Pt 3 Expense Allocation'!ALLOWABLE_ICD10_EXPENSES_3</vt:lpstr>
      <vt:lpstr>'Pt 3 Expense Allocation'!ALLOWABLE_ICD10_EXPENSES_4</vt:lpstr>
      <vt:lpstr>'Pt 3 Expense Allocation'!ALLOWABLE_ICD10_EXPENSES_5</vt:lpstr>
      <vt:lpstr>'Pt 3 Expense Allocation'!ALLOWABLE_ICD10_EXPENSES_6</vt:lpstr>
      <vt:lpstr>'Pt 3 Expense Allocation'!ALLOWABLE_ICD10_EXPENSES_7</vt:lpstr>
      <vt:lpstr>'Pt 3 Expense Allocation'!ALLOWABLE_ICD10_EXPENSES_8</vt:lpstr>
      <vt:lpstr>'Pt 3 Expense Allocation'!ALLOWABLE_ICD10_EXPENSES_9</vt:lpstr>
      <vt:lpstr>'Pt 1 Summary of Data'!AMBEST_NUMBER</vt:lpstr>
      <vt:lpstr>'Pt 5 Rebate Disbursement'!AMT_OF_DE_MINIMIS_REBATES</vt:lpstr>
      <vt:lpstr>'Pt 5 Rebate Disbursement'!AMT_OWED_REBATE_PRIOR_REP_YR</vt:lpstr>
      <vt:lpstr>'Pt 5 Rebate Disbursement'!AMT_PAID_REBATE_PRIOR_REP_YR</vt:lpstr>
      <vt:lpstr>'Pt 5 Rebate Disbursement'!AMT_REBATES_PAID_BY_PREM_CREDIT</vt:lpstr>
      <vt:lpstr>'Pt 5 Rebate Disbursement'!AMT_REBATES_PAID_LUMP_SUM_REIMB</vt:lpstr>
      <vt:lpstr>'Pt 5 Rebate Disbursement'!AMT_UNCLAIM_REBATE_PRIOR_REP_YR</vt:lpstr>
      <vt:lpstr>'Pt 4 MLR and Rebate Calculation'!AVERAGE_DEDUCTIBLE</vt:lpstr>
      <vt:lpstr>'Pt 4 MLR and Rebate Calculation'!BASE_CREDIBILITY_FACTOR</vt:lpstr>
      <vt:lpstr>'Pt 2 Premium and Claims'!BLENDED_RATE_ADJUSTMENT</vt:lpstr>
      <vt:lpstr>'Pt 1 Summary of Data'!BUSINESS_STATE</vt:lpstr>
      <vt:lpstr>BUSINESS_STATE_LIST</vt:lpstr>
      <vt:lpstr>'Pt 2 Premium and Claims'!CLM_ALL_INCU_DATES_PAID_REP_YR</vt:lpstr>
      <vt:lpstr>'Pt 2 Premium and Claims'!CLM_INC_REP_YR_AND_FOLL_YR</vt:lpstr>
      <vt:lpstr>'Pt 5 Rebate Disbursement'!CMM_INDIVIDUAL</vt:lpstr>
      <vt:lpstr>'Pt 4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4 MLR and Rebate Calculation'!CMM_INDIVIDUAL_PY1</vt:lpstr>
      <vt:lpstr>'Pt 4 MLR and Rebate Calculation'!CMM_INDIVIDUAL_PY2</vt:lpstr>
      <vt:lpstr>'Pt 1 Summary of Data'!CMM_INDIVIDUAL_Q1</vt:lpstr>
      <vt:lpstr>'Pt 2 Premium and Claims'!CMM_INDIVIDUAL_Q1</vt:lpstr>
      <vt:lpstr>'Pt 4 MLR and Rebate Calculation'!CMM_INDIVIDUAL_TOTAL</vt:lpstr>
      <vt:lpstr>'Pt 1 Summary of Data'!CMM_INDIVIDUAL_YEARLY</vt:lpstr>
      <vt:lpstr>'Pt 2 Premium and Claims'!CMM_INDIVIDUAL_YEARLY</vt:lpstr>
      <vt:lpstr>'Pt 5 Rebate Disbursement'!CMM_LARGE_GROUP</vt:lpstr>
      <vt:lpstr>'Pt 4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4 MLR and Rebate Calculation'!CMM_LARGE_GROUP_PY1</vt:lpstr>
      <vt:lpstr>'Pt 4 MLR and Rebate Calculation'!CMM_LARGE_GROUP_PY2</vt:lpstr>
      <vt:lpstr>'Pt 1 Summary of Data'!CMM_LARGE_GROUP_Q1</vt:lpstr>
      <vt:lpstr>'Pt 2 Premium and Claims'!CMM_LARGE_GROUP_Q1</vt:lpstr>
      <vt:lpstr>'Pt 4 MLR and Rebate Calculation'!CMM_LARGE_GROUP_TOTAL</vt:lpstr>
      <vt:lpstr>'Pt 1 Summary of Data'!CMM_LARGE_GROUP_YEARLY</vt:lpstr>
      <vt:lpstr>'Pt 2 Premium and Claims'!CMM_LARGE_GROUP_YEARLY</vt:lpstr>
      <vt:lpstr>'Pt 5 Rebate Disbursement'!CMM_SMALL_GROUP</vt:lpstr>
      <vt:lpstr>'Pt 4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4 MLR and Rebate Calculation'!CMM_SMALL_GROUP_PY1</vt:lpstr>
      <vt:lpstr>'Pt 4 MLR and Rebate Calculation'!CMM_SMALL_GROUP_PY2</vt:lpstr>
      <vt:lpstr>'Pt 1 Summary of Data'!CMM_SMALL_GROUP_Q1</vt:lpstr>
      <vt:lpstr>'Pt 2 Premium and Claims'!CMM_SMALL_GROUP_Q1</vt:lpstr>
      <vt:lpstr>'Pt 4 MLR and Rebate Calculation'!CMM_SMALL_GROUP_TOTAL</vt:lpstr>
      <vt:lpstr>'Pt 1 Summary of Data'!CMM_SMALL_GROUP_YEARLY</vt:lpstr>
      <vt:lpstr>'Pt 2 Premium and Claims'!CMM_SMALL_GROUP_YEARLY</vt:lpstr>
      <vt:lpstr>'Pt 3 Expense Allocation'!COMM_BEN_EXP_NOT_FOR_PROFIT_1</vt:lpstr>
      <vt:lpstr>'Pt 3 Expense Allocation'!COMM_BEN_EXP_NOT_FOR_PROFIT_2</vt:lpstr>
      <vt:lpstr>'Pt 3 Expense Allocation'!COMM_BEN_EXP_NOT_FOR_PROFIT_3</vt:lpstr>
      <vt:lpstr>'Pt 3 Expense Allocation'!COMM_BEN_EXP_NOT_FOR_PROFIT_4</vt:lpstr>
      <vt:lpstr>'Pt 3 Expense Allocation'!COMM_BEN_EXP_NOT_FOR_PROFIT_5</vt:lpstr>
      <vt:lpstr>'Pt 3 Expense Allocation'!COMM_BEN_EXP_NOT_FOR_PROFIT_6</vt:lpstr>
      <vt:lpstr>'Pt 1 Summary of Data'!COMMUNITY_BENEFIT_EXP</vt:lpstr>
      <vt:lpstr>'Pt 3 Expense Allocation'!COMMUNITY_BENEFIT_EXP_1</vt:lpstr>
      <vt:lpstr>'Pt 3 Expense Allocation'!COMMUNITY_BENEFIT_EXP_10</vt:lpstr>
      <vt:lpstr>'Pt 3 Expense Allocation'!COMMUNITY_BENEFIT_EXP_2</vt:lpstr>
      <vt:lpstr>'Pt 3 Expense Allocation'!COMMUNITY_BENEFIT_EXP_3</vt:lpstr>
      <vt:lpstr>'Pt 3 Expense Allocation'!COMMUNITY_BENEFIT_EXP_4</vt:lpstr>
      <vt:lpstr>'Pt 3 Expense Allocation'!COMMUNITY_BENEFIT_EXP_5</vt:lpstr>
      <vt:lpstr>'Pt 3 Expense Allocation'!COMMUNITY_BENEFIT_EXP_6</vt:lpstr>
      <vt:lpstr>'Pt 3 Expense Allocation'!COMMUNITY_BENEFIT_EXP_7</vt:lpstr>
      <vt:lpstr>'Pt 3 Expense Allocation'!COMMUNITY_BENEFIT_EXP_8</vt:lpstr>
      <vt:lpstr>'Pt 3 Expense Allocation'!COMMUNITY_BENEFIT_EXP_9</vt:lpstr>
      <vt:lpstr>'Pt 1 Summary of Data'!COMMUNITY_BENEFIT_EXPENDITURES</vt:lpstr>
      <vt:lpstr>'Pt 1 Summary of Data'!COMPANY_ADDRESS</vt:lpstr>
      <vt:lpstr>'Pt 1 Summary of Data'!COMPANY_CODE</vt:lpstr>
      <vt:lpstr>'Pt 1 Summary of Data'!COMPANY_NAME</vt:lpstr>
      <vt:lpstr>'Pt 2 Premium and Claims'!CONTINGENT_BEN_LAWSUIT_RESERVE</vt:lpstr>
      <vt:lpstr>'Pt 3 Expense Allocation'!COST_CONT_EXP_INC_QTY_IMP_EXP_1</vt:lpstr>
      <vt:lpstr>'Pt 3 Expense Allocation'!COST_CONT_EXP_INC_QTY_IMP_EXP_10</vt:lpstr>
      <vt:lpstr>'Pt 3 Expense Allocation'!COST_CONT_EXP_INC_QTY_IMP_EXP_2</vt:lpstr>
      <vt:lpstr>'Pt 3 Expense Allocation'!COST_CONT_EXP_INC_QTY_IMP_EXP_3</vt:lpstr>
      <vt:lpstr>'Pt 3 Expense Allocation'!COST_CONT_EXP_INC_QTY_IMP_EXP_4</vt:lpstr>
      <vt:lpstr>'Pt 3 Expense Allocation'!COST_CONT_EXP_INC_QTY_IMP_EXP_5</vt:lpstr>
      <vt:lpstr>'Pt 3 Expense Allocation'!COST_CONT_EXP_INC_QTY_IMP_EXP_6</vt:lpstr>
      <vt:lpstr>'Pt 3 Expense Allocation'!COST_CONT_EXP_INC_QTY_IMP_EXP_7</vt:lpstr>
      <vt:lpstr>'Pt 3 Expense Allocation'!COST_CONT_EXP_INC_QTY_IMP_EXP_8</vt:lpstr>
      <vt:lpstr>'Pt 3 Expense Allocation'!COST_CONT_EXP_INC_QTY_IMP_EXP_9</vt:lpstr>
      <vt:lpstr>'Pt 1 Summary of Data'!COST_CONTAINMENT_EXP_NOT_INCL</vt:lpstr>
      <vt:lpstr>'Pt 4 MLR and Rebate Calculation'!CREDIBILITY_ADJ_FACTOR_LN3_5</vt:lpstr>
      <vt:lpstr>'Pt 4 MLR and Rebate Calculation'!CREDIBILITY_ADJUSTED_MLR</vt:lpstr>
      <vt:lpstr>'Pt 4 MLR and Rebate Calculation'!CREDIBILITY_ADJUSTED_MLR_LN4_4</vt:lpstr>
      <vt:lpstr>'Pt 4 MLR and Rebate Calculation'!CREDIBILITY_ADJUSTMENT_FACTOR</vt:lpstr>
      <vt:lpstr>'Pt 1 Summary of Data'!DBA_MARKETING_NAME</vt:lpstr>
      <vt:lpstr>'Pt 4 MLR and Rebate Calculation'!DEDUCTIBLE_FACTOR</vt:lpstr>
      <vt:lpstr>'Pt 4 MLR and Rebate Calculation'!DEFFERED_PRM_ACA</vt:lpstr>
      <vt:lpstr>'Pt 4 MLR and Rebate Calculation'!DEFFERED_TAX_ACA</vt:lpstr>
      <vt:lpstr>'Pt 5 Rebate Disbursement'!DESC_DISB_PRI_REP_UNCLM_REB</vt:lpstr>
      <vt:lpstr>'Pt 5 Rebate Disbursement'!DESC_LOCATE_PLCY_HLERS_SUB</vt:lpstr>
      <vt:lpstr>'Pt 3 Expense Allocation'!DESC_OF_EXP_ELEMENT_BY_TYPE</vt:lpstr>
      <vt:lpstr>'Pt 3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3 Expense Allocation'!DIRECT_SALES_SAL_AND_BEN_1</vt:lpstr>
      <vt:lpstr>'Pt 3 Expense Allocation'!DIRECT_SALES_SAL_AND_BEN_10</vt:lpstr>
      <vt:lpstr>'Pt 3 Expense Allocation'!DIRECT_SALES_SAL_AND_BEN_2</vt:lpstr>
      <vt:lpstr>'Pt 3 Expense Allocation'!DIRECT_SALES_SAL_AND_BEN_3</vt:lpstr>
      <vt:lpstr>'Pt 3 Expense Allocation'!DIRECT_SALES_SAL_AND_BEN_4</vt:lpstr>
      <vt:lpstr>'Pt 3 Expense Allocation'!DIRECT_SALES_SAL_AND_BEN_5</vt:lpstr>
      <vt:lpstr>'Pt 3 Expense Allocation'!DIRECT_SALES_SAL_AND_BEN_6</vt:lpstr>
      <vt:lpstr>'Pt 3 Expense Allocation'!DIRECT_SALES_SAL_AND_BEN_7</vt:lpstr>
      <vt:lpstr>'Pt 3 Expense Allocation'!DIRECT_SALES_SAL_AND_BEN_8</vt:lpstr>
      <vt:lpstr>'Pt 3 Expense Allocation'!DIRECT_SALES_SAL_AND_BEN_9</vt:lpstr>
      <vt:lpstr>'Pt 1 Summary of Data'!DOMICILIARY_STATE</vt:lpstr>
      <vt:lpstr>'Pt 6 Additional Responses'!EFFECTIVE_DATE</vt:lpstr>
      <vt:lpstr>'Pt 6 Additional Responses'!ENTITY_NAME_AGREEMENT_1</vt:lpstr>
      <vt:lpstr>'Pt 6 Additional Responses'!ENTITY_NAME_AGREEMENT_10</vt:lpstr>
      <vt:lpstr>'Pt 6 Additional Responses'!ENTITY_NAME_AGREEMENT_11</vt:lpstr>
      <vt:lpstr>'Pt 6 Additional Responses'!ENTITY_NAME_AGREEMENT_2</vt:lpstr>
      <vt:lpstr>'Pt 6 Additional Responses'!ENTITY_NAME_AGREEMENT_3</vt:lpstr>
      <vt:lpstr>'Pt 6 Additional Responses'!ENTITY_NAME_AGREEMENT_4</vt:lpstr>
      <vt:lpstr>'Pt 6 Additional Responses'!ENTITY_NAME_AGREEMENT_5</vt:lpstr>
      <vt:lpstr>'Pt 6 Additional Responses'!ENTITY_NAME_AGREEMENT_6</vt:lpstr>
      <vt:lpstr>'Pt 6 Additional Responses'!ENTITY_NAME_AGREEMENT_7</vt:lpstr>
      <vt:lpstr>'Pt 6 Additional Responses'!ENTITY_NAME_AGREEMENT_8</vt:lpstr>
      <vt:lpstr>'Pt 6 Additional Responses'!ENTITY_NAME_AGREEMENT_9</vt:lpstr>
      <vt:lpstr>'Pt 6 Additional Responses'!ENTITY_NAME_BUSINESS_SOLD_1</vt:lpstr>
      <vt:lpstr>'Pt 6 Additional Responses'!ENTITY_NAME_BUSINESS_SOLD_10</vt:lpstr>
      <vt:lpstr>'Pt 6 Additional Responses'!ENTITY_NAME_BUSINESS_SOLD_2</vt:lpstr>
      <vt:lpstr>'Pt 6 Additional Responses'!ENTITY_NAME_BUSINESS_SOLD_3</vt:lpstr>
      <vt:lpstr>'Pt 6 Additional Responses'!ENTITY_NAME_BUSINESS_SOLD_4</vt:lpstr>
      <vt:lpstr>'Pt 6 Additional Responses'!ENTITY_NAME_BUSINESS_SOLD_5</vt:lpstr>
      <vt:lpstr>'Pt 6 Additional Responses'!ENTITY_NAME_BUSINESS_SOLD_6</vt:lpstr>
      <vt:lpstr>'Pt 6 Additional Responses'!ENTITY_NAME_BUSINESS_SOLD_7</vt:lpstr>
      <vt:lpstr>'Pt 6 Additional Responses'!ENTITY_NAME_BUSINESS_SOLD_8</vt:lpstr>
      <vt:lpstr>'Pt 6 Additional Responses'!ENTITY_NAME_BUSINESS_SOLD_9</vt:lpstr>
      <vt:lpstr>'Pt 6 Additional Responses'!ENTITY_REPORTING_EXPERIENCE_1</vt:lpstr>
      <vt:lpstr>'Pt 6 Additional Responses'!ENTITY_REPORTING_EXPERIENCE_2</vt:lpstr>
      <vt:lpstr>'Pt 6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5 Rebate Disbursement'!EXPATRIATE_LARGE_GROUP</vt:lpstr>
      <vt:lpstr>'Pt 4 MLR and Rebate Calculation'!EXPATRIATE_LARGE_GROUP_CY</vt:lpstr>
      <vt:lpstr>'Pt 4 MLR and Rebate Calculation'!EXPATRIATE_LARGE_GROUP_PY1</vt:lpstr>
      <vt:lpstr>'Pt 4 MLR and Rebate Calculation'!EXPATRIATE_LARGE_GROUP_PY2</vt:lpstr>
      <vt:lpstr>'Pt 4 MLR and Rebate Calculation'!EXPATRIATE_LARGE_GROUP_TOTAL</vt:lpstr>
      <vt:lpstr>'Pt 5 Rebate Disbursement'!EXPATRIATE_SMALL_GROUP</vt:lpstr>
      <vt:lpstr>'Pt 4 MLR and Rebate Calculation'!EXPATRIATE_SMALL_GROUP_CY</vt:lpstr>
      <vt:lpstr>'Pt 4 MLR and Rebate Calculation'!EXPATRIATE_SMALL_GROUP_PY1</vt:lpstr>
      <vt:lpstr>'Pt 4 MLR and Rebate Calculation'!EXPATRIATE_SMALL_GROUP_PY2</vt:lpstr>
      <vt:lpstr>'Pt 4 MLR and Rebate Calculation'!EXPATRIATE_SMALL_GROUP_TOTAL</vt:lpstr>
      <vt:lpstr>'Pt 1 Summary of Data'!FED_INCOME_TAX_DEDUCTIBLE_PREM</vt:lpstr>
      <vt:lpstr>'Pt 4 MLR and Rebate Calculation'!FED_STATE_TAXES_LIC_OR_REG_FEE</vt:lpstr>
      <vt:lpstr>'Pt 3 Expense Allocation'!FED_TAXES_AND_ASSESSMENTS_1</vt:lpstr>
      <vt:lpstr>'Pt 3 Expense Allocation'!FED_TAXES_AND_ASSESSMENTS_2</vt:lpstr>
      <vt:lpstr>'Pt 3 Expense Allocation'!FED_TAXES_AND_ASSESSMENTS_3</vt:lpstr>
      <vt:lpstr>'Pt 3 Expense Allocation'!FED_TAXES_AND_ASSESSMENTS_4</vt:lpstr>
      <vt:lpstr>'Pt 3 Expense Allocation'!FED_TAXES_AND_ASSESSMENTS_5</vt:lpstr>
      <vt:lpstr>'Pt 3 Expense Allocation'!FED_TAXES_AND_ASSESSMENTS_6</vt:lpstr>
      <vt:lpstr>'Pt 1 Summary of Data'!FEDERAL_EIN</vt:lpstr>
      <vt:lpstr>'Pt 1 Summary of Data'!FEDERAL_HIGH_RISK_POOLS</vt:lpstr>
      <vt:lpstr>'Pt 1 Summary of Data'!FEDERAL_INCOME_TAXES</vt:lpstr>
      <vt:lpstr>'Pt 1 Summary of Data'!FEE_FOR_SERVICE_AND_CO_PAY_REV</vt:lpstr>
      <vt:lpstr>'Pt 1 Summary of Data'!FINES_PENLTS_OF_REG_AUTHORITIES</vt:lpstr>
      <vt:lpstr>'Pt 1 Summary of Data'!FIT_EXEMPT</vt:lpstr>
      <vt:lpstr>'Pt 1 Summary of Data'!GOVERNMENT_PROG_PLANS_YEARLY</vt:lpstr>
      <vt:lpstr>'Pt 2 Premium and Claims'!GOVERNMENT_PROG_PLANS_YEARLY</vt:lpstr>
      <vt:lpstr>'Pt 1 Summary of Data'!GRAND_TOTAL</vt:lpstr>
      <vt:lpstr>'Pt 1 Summary of Data'!GROUP_AFFILIATION</vt:lpstr>
      <vt:lpstr>'Pt 2 Premium and Claims'!GROUP_CONVERSION_CHARGES</vt:lpstr>
      <vt:lpstr>'Pt 2 Premium and Claims'!HEALTHCARE_RECEIVABLES_CURR_YR</vt:lpstr>
      <vt:lpstr>'Pt 2 Premium and Claims'!HEALTHCARE_RECEIVABLES_PRIOR_YR</vt:lpstr>
      <vt:lpstr>'Pt 3 Expense Allocation'!HIT_EXP_RELATED_TO_HEALTH_IMP_1</vt:lpstr>
      <vt:lpstr>'Pt 3 Expense Allocation'!HIT_EXP_RELATED_TO_HEALTH_IMP_10</vt:lpstr>
      <vt:lpstr>'Pt 3 Expense Allocation'!HIT_EXP_RELATED_TO_HEALTH_IMP_2</vt:lpstr>
      <vt:lpstr>'Pt 3 Expense Allocation'!HIT_EXP_RELATED_TO_HEALTH_IMP_3</vt:lpstr>
      <vt:lpstr>'Pt 3 Expense Allocation'!HIT_EXP_RELATED_TO_HEALTH_IMP_4</vt:lpstr>
      <vt:lpstr>'Pt 3 Expense Allocation'!HIT_EXP_RELATED_TO_HEALTH_IMP_5</vt:lpstr>
      <vt:lpstr>'Pt 3 Expense Allocation'!HIT_EXP_RELATED_TO_HEALTH_IMP_6</vt:lpstr>
      <vt:lpstr>'Pt 3 Expense Allocation'!HIT_EXP_RELATED_TO_HEALTH_IMP_7</vt:lpstr>
      <vt:lpstr>'Pt 3 Expense Allocation'!HIT_EXP_RELATED_TO_HEALTH_IMP_8</vt:lpstr>
      <vt:lpstr>'Pt 3 Expense Allocation'!HIT_EXP_RELATED_TO_HEALTH_IMP_9</vt:lpstr>
      <vt:lpstr>'Pt 1 Summary of Data'!HITER_TO_HEALTH_IMPROVEMENT</vt:lpstr>
      <vt:lpstr>'Pt 3 Expense Allocation'!ICD_10_IMPLEMENTATION_EXP_1</vt:lpstr>
      <vt:lpstr>'Pt 3 Expense Allocation'!ICD_10_IMPLEMENTATION_EXP_10</vt:lpstr>
      <vt:lpstr>'Pt 3 Expense Allocation'!ICD_10_IMPLEMENTATION_EXP_2</vt:lpstr>
      <vt:lpstr>'Pt 3 Expense Allocation'!ICD_10_IMPLEMENTATION_EXP_3</vt:lpstr>
      <vt:lpstr>'Pt 3 Expense Allocation'!ICD_10_IMPLEMENTATION_EXP_4</vt:lpstr>
      <vt:lpstr>'Pt 3 Expense Allocation'!ICD_10_IMPLEMENTATION_EXP_5</vt:lpstr>
      <vt:lpstr>'Pt 3 Expense Allocation'!ICD_10_IMPLEMENTATION_EXP_6</vt:lpstr>
      <vt:lpstr>'Pt 3 Expense Allocation'!ICD_10_IMPLEMENTATION_EXP_7</vt:lpstr>
      <vt:lpstr>'Pt 3 Expense Allocation'!ICD_10_IMPLEMENTATION_EXP_8</vt:lpstr>
      <vt:lpstr>'Pt 3 Expense Allocation'!ICD_10_IMPLEMENTATION_EXP_9</vt:lpstr>
      <vt:lpstr>'Pt 1 Summary of Data'!ICD10_IMPLEMENTATION_EXPENSES</vt:lpstr>
      <vt:lpstr>'Pt 3 Expense Allocation'!IMP_PAT_SAFETY_REDUCE_MED_ERR_1</vt:lpstr>
      <vt:lpstr>'Pt 3 Expense Allocation'!IMP_PAT_SAFETY_REDUCE_MED_ERR_10</vt:lpstr>
      <vt:lpstr>'Pt 3 Expense Allocation'!IMP_PAT_SAFETY_REDUCE_MED_ERR_2</vt:lpstr>
      <vt:lpstr>'Pt 3 Expense Allocation'!IMP_PAT_SAFETY_REDUCE_MED_ERR_3</vt:lpstr>
      <vt:lpstr>'Pt 3 Expense Allocation'!IMP_PAT_SAFETY_REDUCE_MED_ERR_4</vt:lpstr>
      <vt:lpstr>'Pt 3 Expense Allocation'!IMP_PAT_SAFETY_REDUCE_MED_ERR_5</vt:lpstr>
      <vt:lpstr>'Pt 3 Expense Allocation'!IMP_PAT_SAFETY_REDUCE_MED_ERR_6</vt:lpstr>
      <vt:lpstr>'Pt 3 Expense Allocation'!IMP_PAT_SAFETY_REDUCE_MED_ERR_7</vt:lpstr>
      <vt:lpstr>'Pt 3 Expense Allocation'!IMP_PAT_SAFETY_REDUCE_MED_ERR_8</vt:lpstr>
      <vt:lpstr>'Pt 3 Expense Allocation'!IMP_PAT_SAFETY_REDUCE_MED_ERR_9</vt:lpstr>
      <vt:lpstr>'Pt 1 Summary of Data'!IMP_PAT_SAFETY_REDUCE_MED_ERRS</vt:lpstr>
      <vt:lpstr>'Pt 1 Summary of Data'!IMPROVE_HEALTH_OUTCOMES</vt:lpstr>
      <vt:lpstr>'Pt 3 Expense Allocation'!IMPROVE_HEALTH_OUTCOMES_1</vt:lpstr>
      <vt:lpstr>'Pt 3 Expense Allocation'!IMPROVE_HEALTH_OUTCOMES_10</vt:lpstr>
      <vt:lpstr>'Pt 3 Expense Allocation'!IMPROVE_HEALTH_OUTCOMES_2</vt:lpstr>
      <vt:lpstr>'Pt 3 Expense Allocation'!IMPROVE_HEALTH_OUTCOMES_3</vt:lpstr>
      <vt:lpstr>'Pt 3 Expense Allocation'!IMPROVE_HEALTH_OUTCOMES_4</vt:lpstr>
      <vt:lpstr>'Pt 3 Expense Allocation'!IMPROVE_HEALTH_OUTCOMES_5</vt:lpstr>
      <vt:lpstr>'Pt 3 Expense Allocation'!IMPROVE_HEALTH_OUTCOMES_6</vt:lpstr>
      <vt:lpstr>'Pt 3 Expense Allocation'!IMPROVE_HEALTH_OUTCOMES_7</vt:lpstr>
      <vt:lpstr>'Pt 3 Expense Allocation'!IMPROVE_HEALTH_OUTCOMES_8</vt:lpstr>
      <vt:lpstr>'Pt 3 Expense Allocation'!IMPROVE_HEALTH_OUTCOMES_9</vt:lpstr>
      <vt:lpstr>'Pt 1 Summary of Data'!INC_FROM_FEES_OF_UNINS_PLANS</vt:lpstr>
      <vt:lpstr>'Pt 3 Expense Allocation'!INCURRED_CLAIMS_1</vt:lpstr>
      <vt:lpstr>'Pt 3 Expense Allocation'!INCURRED_CLAIMS_10</vt:lpstr>
      <vt:lpstr>'Pt 3 Expense Allocation'!INCURRED_CLAIMS_11</vt:lpstr>
      <vt:lpstr>'Pt 3 Expense Allocation'!INCURRED_CLAIMS_12</vt:lpstr>
      <vt:lpstr>'Pt 3 Expense Allocation'!INCURRED_CLAIMS_13</vt:lpstr>
      <vt:lpstr>'Pt 3 Expense Allocation'!INCURRED_CLAIMS_14</vt:lpstr>
      <vt:lpstr>'Pt 3 Expense Allocation'!INCURRED_CLAIMS_15</vt:lpstr>
      <vt:lpstr>'Pt 3 Expense Allocation'!INCURRED_CLAIMS_16</vt:lpstr>
      <vt:lpstr>'Pt 3 Expense Allocation'!INCURRED_CLAIMS_17</vt:lpstr>
      <vt:lpstr>'Pt 3 Expense Allocation'!INCURRED_CLAIMS_18</vt:lpstr>
      <vt:lpstr>'Pt 3 Expense Allocation'!INCURRED_CLAIMS_19</vt:lpstr>
      <vt:lpstr>'Pt 3 Expense Allocation'!INCURRED_CLAIMS_2</vt:lpstr>
      <vt:lpstr>'Pt 3 Expense Allocation'!INCURRED_CLAIMS_20</vt:lpstr>
      <vt:lpstr>'Pt 3 Expense Allocation'!INCURRED_CLAIMS_3</vt:lpstr>
      <vt:lpstr>'Pt 3 Expense Allocation'!INCURRED_CLAIMS_4</vt:lpstr>
      <vt:lpstr>'Pt 3 Expense Allocation'!INCURRED_CLAIMS_5</vt:lpstr>
      <vt:lpstr>'Pt 3 Expense Allocation'!INCURRED_CLAIMS_6</vt:lpstr>
      <vt:lpstr>'Pt 3 Expense Allocation'!INCURRED_CLAIMS_7</vt:lpstr>
      <vt:lpstr>'Pt 3 Expense Allocation'!INCURRED_CLAIMS_8</vt:lpstr>
      <vt:lpstr>'Pt 3 Expense Allocation'!INCURRED_CLAIMS_9</vt:lpstr>
      <vt:lpstr>'Pt 3 Expense Allocation'!IS_NEW</vt:lpstr>
      <vt:lpstr>'Pt 1 Summary of Data'!ISSUER_ID</vt:lpstr>
      <vt:lpstr>'Pt 4 MLR and Rebate Calculation'!LIFE_YEARS_TO_DETERMINE_CRED</vt:lpstr>
      <vt:lpstr>'Pt 1 Summary of Data'!MEMBER_MONTHS</vt:lpstr>
      <vt:lpstr>'Pt 1 Summary of Data'!MERGE_MARKETS_IND_SMALL_GRP</vt:lpstr>
      <vt:lpstr>'Pt 5 Rebate Disbursement'!MINI_MED_INDIVIDUAL</vt:lpstr>
      <vt:lpstr>'Pt 4 MLR and Rebate Calculation'!MINI_MED_INDIVIDUAL_CY</vt:lpstr>
      <vt:lpstr>'Pt 1 Summary of Data'!MINI_MED_INDIVIDUAL_DUAL_CONT</vt:lpstr>
      <vt:lpstr>'Pt 2 Premium and Claims'!MINI_MED_INDIVIDUAL_DUAL_CONT</vt:lpstr>
      <vt:lpstr>'Pt 4 MLR and Rebate Calculation'!MINI_MED_INDIVIDUAL_PY1</vt:lpstr>
      <vt:lpstr>'Pt 4 MLR and Rebate Calculation'!MINI_MED_INDIVIDUAL_PY2</vt:lpstr>
      <vt:lpstr>'Pt 1 Summary of Data'!MINI_MED_INDIVIDUAL_Q1</vt:lpstr>
      <vt:lpstr>'Pt 2 Premium and Claims'!MINI_MED_INDIVIDUAL_Q1</vt:lpstr>
      <vt:lpstr>'Pt 4 MLR and Rebate Calculation'!MINI_MED_INDIVIDUAL_TOTAL</vt:lpstr>
      <vt:lpstr>'Pt 1 Summary of Data'!MINI_MED_INDIVIDUAL_YEARLY</vt:lpstr>
      <vt:lpstr>'Pt 2 Premium and Claims'!MINI_MED_INDIVIDUAL_YEARLY</vt:lpstr>
      <vt:lpstr>'Pt 5 Rebate Disbursement'!MINI_MED_LARGE_GROUP</vt:lpstr>
      <vt:lpstr>'Pt 4 MLR and Rebate Calculation'!MINI_MED_LARGE_GROUP_CY</vt:lpstr>
      <vt:lpstr>'Pt 1 Summary of Data'!MINI_MED_LARGE_GROUP_DUAL_CONT</vt:lpstr>
      <vt:lpstr>'Pt 2 Premium and Claims'!MINI_MED_LARGE_GROUP_DUAL_CONT</vt:lpstr>
      <vt:lpstr>'Pt 4 MLR and Rebate Calculation'!MINI_MED_LARGE_GROUP_PY1</vt:lpstr>
      <vt:lpstr>'Pt 4 MLR and Rebate Calculation'!MINI_MED_LARGE_GROUP_PY2</vt:lpstr>
      <vt:lpstr>'Pt 1 Summary of Data'!MINI_MED_LARGE_GROUP_Q1</vt:lpstr>
      <vt:lpstr>'Pt 2 Premium and Claims'!MINI_MED_LARGE_GROUP_Q1</vt:lpstr>
      <vt:lpstr>'Pt 4 MLR and Rebate Calculation'!MINI_MED_LARGE_GROUP_TOTAL</vt:lpstr>
      <vt:lpstr>'Pt 1 Summary of Data'!MINI_MED_LARGE_GROUP_YEARLY</vt:lpstr>
      <vt:lpstr>'Pt 2 Premium and Claims'!MINI_MED_LARGE_GROUP_YEARLY</vt:lpstr>
      <vt:lpstr>'Pt 5 Rebate Disbursement'!MINI_MED_SMALL_GROUP</vt:lpstr>
      <vt:lpstr>'Pt 4 MLR and Rebate Calculation'!MINI_MED_SMALL_GROUP_CY</vt:lpstr>
      <vt:lpstr>'Pt 1 Summary of Data'!MINI_MED_SMALL_GROUP_DUAL_CONT</vt:lpstr>
      <vt:lpstr>'Pt 2 Premium and Claims'!MINI_MED_SMALL_GROUP_DUAL_CONT</vt:lpstr>
      <vt:lpstr>'Pt 4 MLR and Rebate Calculation'!MINI_MED_SMALL_GROUP_PY1</vt:lpstr>
      <vt:lpstr>'Pt 4 MLR and Rebate Calculation'!MINI_MED_SMALL_GROUP_PY2</vt:lpstr>
      <vt:lpstr>'Pt 1 Summary of Data'!MINI_MED_SMALL_GROUP_Q1</vt:lpstr>
      <vt:lpstr>'Pt 2 Premium and Claims'!MINI_MED_SMALL_GROUP_Q1</vt:lpstr>
      <vt:lpstr>'Pt 4 MLR and Rebate Calculation'!MINI_MED_SMALL_GROUP_TOTAL</vt:lpstr>
      <vt:lpstr>'Pt 1 Summary of Data'!MINI_MED_SMALL_GROUP_YEARLY</vt:lpstr>
      <vt:lpstr>'Pt 2 Premium and Claims'!MINI_MED_SMALL_GROUP_YEARLY</vt:lpstr>
      <vt:lpstr>'Pt 4 MLR and Rebate Calculation'!MLR_DENOMINATOR</vt:lpstr>
      <vt:lpstr>'Pt 4 MLR and Rebate Calculation'!MLR_NUMERATOR</vt:lpstr>
      <vt:lpstr>'Pt 4 MLR and Rebate Calculation'!MLR_NUMERATOR_MINI_MED_EXPAT</vt:lpstr>
      <vt:lpstr>'Pt 4 MLR and Rebate Calculation'!MLR_REBATES_PAID_BASED_EXP</vt:lpstr>
      <vt:lpstr>'Pt 4 MLR and Rebate Calculation'!MLR_STANDARD</vt:lpstr>
      <vt:lpstr>'Pt 1 Summary of Data'!MLR_XLS_Key</vt:lpstr>
      <vt:lpstr>'Pt 1 Summary of Data'!MLR_XLS_Key_Final</vt:lpstr>
      <vt:lpstr>'Pt 1 Summary of Data'!NAIC_COMPANY_CODE</vt:lpstr>
      <vt:lpstr>'Pt 1 Summary of Data'!NAIC_GROUP_CODE</vt:lpstr>
      <vt:lpstr>'Pt 6 Additional Responses'!NAME_OF_AFFILIATE_ENTITY</vt:lpstr>
      <vt:lpstr>'Pt 1 Summary of Data'!NET_ASSUMED_CEDED_REINS_PREM</vt:lpstr>
      <vt:lpstr>'Pt 1 Summary of Data'!NET_ASSUMED_LESS_CEDED_CLM_INC</vt:lpstr>
      <vt:lpstr>'Pt 1 Summary of Data'!NET_INVESTMENT_AND_OTHER_GAIN</vt:lpstr>
      <vt:lpstr>'Pt 5 Rebate Disbursement'!NO_OF_POL_HOLDS_REB_DE_MINIMIS</vt:lpstr>
      <vt:lpstr>'Pt 5 Rebate Disbursement'!NO_OF_POLICIES_CERTS</vt:lpstr>
      <vt:lpstr>'Pt 5 Rebate Disbursement'!NO_OF_POLICYHOLDERS_OWN_A_REB</vt:lpstr>
      <vt:lpstr>'Pt 5 Rebate Disbursement'!NO_OF_SUBSCRIBERS_OWED_A_REB</vt:lpstr>
      <vt:lpstr>'Pt 5 Rebate Disbursement'!NO_RECEIVE_PREMIUM_CREDIT</vt:lpstr>
      <vt:lpstr>'Pt 1 Summary of Data'!NOT_FOR_PROFIT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3 Expense Allocation'!OTH_GEN_AND_ADM_EXPENSES_1</vt:lpstr>
      <vt:lpstr>'Pt 3 Expense Allocation'!OTH_GEN_AND_ADM_EXPENSES_10</vt:lpstr>
      <vt:lpstr>'Pt 3 Expense Allocation'!OTH_GEN_AND_ADM_EXPENSES_2</vt:lpstr>
      <vt:lpstr>'Pt 3 Expense Allocation'!OTH_GEN_AND_ADM_EXPENSES_3</vt:lpstr>
      <vt:lpstr>'Pt 3 Expense Allocation'!OTH_GEN_AND_ADM_EXPENSES_4</vt:lpstr>
      <vt:lpstr>'Pt 3 Expense Allocation'!OTH_GEN_AND_ADM_EXPENSES_5</vt:lpstr>
      <vt:lpstr>'Pt 3 Expense Allocation'!OTH_GEN_AND_ADM_EXPENSES_6</vt:lpstr>
      <vt:lpstr>'Pt 3 Expense Allocation'!OTH_GEN_AND_ADM_EXPENSES_7</vt:lpstr>
      <vt:lpstr>'Pt 3 Expense Allocation'!OTH_GEN_AND_ADM_EXPENSES_8</vt:lpstr>
      <vt:lpstr>'Pt 3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3 Expense Allocation'!OTHER_TAXES_1</vt:lpstr>
      <vt:lpstr>'Pt 3 Expense Allocation'!OTHER_TAXES_10</vt:lpstr>
      <vt:lpstr>'Pt 3 Expense Allocation'!OTHER_TAXES_2</vt:lpstr>
      <vt:lpstr>'Pt 3 Expense Allocation'!OTHER_TAXES_3</vt:lpstr>
      <vt:lpstr>'Pt 3 Expense Allocation'!OTHER_TAXES_4</vt:lpstr>
      <vt:lpstr>'Pt 3 Expense Allocation'!OTHER_TAXES_5</vt:lpstr>
      <vt:lpstr>'Pt 3 Expense Allocation'!OTHER_TAXES_6</vt:lpstr>
      <vt:lpstr>'Pt 3 Expense Allocation'!OTHER_TAXES_7</vt:lpstr>
      <vt:lpstr>'Pt 3 Expense Allocation'!OTHER_TAXES_8</vt:lpstr>
      <vt:lpstr>'Pt 3 Expense Allocation'!OTHER_TAXES_9</vt:lpstr>
      <vt:lpstr>'Pt 2 Premium and Claims'!PAID_MED_INC_POOLS_BON_CURR_YR</vt:lpstr>
      <vt:lpstr>'Pt 1 Summary of Data'!PCORI_FEE</vt:lpstr>
      <vt:lpstr>'Pt 5 Rebate Disbursement'!PERCENT_NOTICES_SENT_TIMELY_GRP</vt:lpstr>
      <vt:lpstr>'Pt 5 Rebate Disbursement'!PERCENT_NOTICES_SENT_TIMELY_IND</vt:lpstr>
      <vt:lpstr>'Pt 5 Rebate Disbursement'!PERCENT_REBATES_PAID_TIMELY_GRP</vt:lpstr>
      <vt:lpstr>'Pt 5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4 MLR and Rebate Calculation'!PRELIMINARY_MLR</vt:lpstr>
      <vt:lpstr>'Pt 4 MLR and Rebate Calculation'!PRELIMINARY_MLR_MINI_MED_EXPAT</vt:lpstr>
      <vt:lpstr>'Pt 2 Premium and Claims'!PREM_ASSUMED_UNDER_100_REINS</vt:lpstr>
      <vt:lpstr>'Pt 2 Premium and Claims'!PREM_CEDED_UNDER_100_REINS</vt:lpstr>
      <vt:lpstr>'Pt 2 Premium and Claims'!PREMIUM_BALANCES_WRITTEN_OFF</vt:lpstr>
      <vt:lpstr>'Pt 4 MLR and Rebate Calculation'!PREMIUM_EARNED_INCLUDING_FSHRP</vt:lpstr>
      <vt:lpstr>'Pt 1 Summary of Data'!PRESCRIPTION_DRUGS</vt:lpstr>
      <vt:lpstr>Attestation!Print_Area</vt:lpstr>
      <vt:lpstr>'Pt 1 Summary of Data'!Print_Area</vt:lpstr>
      <vt:lpstr>'Pt 2 Premium and Claims'!Print_Area</vt:lpstr>
      <vt:lpstr>'Pt 3 Expense Allocation'!Print_Area</vt:lpstr>
      <vt:lpstr>'Pt 4 MLR and Rebate Calculation'!Print_Area</vt:lpstr>
      <vt:lpstr>'Pt 5 Rebate Disbursement'!Print_Area</vt:lpstr>
      <vt:lpstr>'Pt 6 Additional Responses'!Print_Area</vt:lpstr>
      <vt:lpstr>'Pt 1 Summary of Data'!Print_Titles</vt:lpstr>
      <vt:lpstr>'Pt 2 Premium and Claims'!Print_Titles</vt:lpstr>
      <vt:lpstr>'Pt 3 Expense Allocation'!Print_Titles</vt:lpstr>
      <vt:lpstr>'Pt 4 MLR and Rebate Calculation'!Print_Titles</vt:lpstr>
      <vt:lpstr>'Pt 5 Rebate Disbursement'!Print_Titles</vt:lpstr>
      <vt:lpstr>'Pt 6 Additional Responses'!Print_Titles</vt:lpstr>
      <vt:lpstr>'Pt 4 MLR and Rebate Calculation'!QUALITY_IMPROVEMENT_EXPENSES</vt:lpstr>
      <vt:lpstr>'Pt 4 MLR and Rebate Calculation'!REBATE_AMT_CREDIBILITY_ADJ_MLR</vt:lpstr>
      <vt:lpstr>'Pt 1 Summary of Data'!REBATES_PAID</vt:lpstr>
      <vt:lpstr>'Pt 3 Expense Allocation'!REG_AUTHORITY_LIC_FEES_1</vt:lpstr>
      <vt:lpstr>'Pt 3 Expense Allocation'!REG_AUTHORITY_LIC_FEES_2</vt:lpstr>
      <vt:lpstr>'Pt 3 Expense Allocation'!REG_AUTHORITY_LIC_FEES_3</vt:lpstr>
      <vt:lpstr>'Pt 3 Expense Allocation'!REG_AUTHORITY_LIC_FEES_4</vt:lpstr>
      <vt:lpstr>'Pt 3 Expense Allocation'!REG_AUTHORITY_LIC_FEES_5</vt:lpstr>
      <vt:lpstr>'Pt 3 Expense Allocation'!REG_AUTHORITY_LIC_FEES_6</vt:lpstr>
      <vt:lpstr>'Pt 1 Summary of Data'!REG_AUTHORITY_LICENSES_AND_FEES</vt:lpstr>
      <vt:lpstr>'Pt 1 Summary of Data'!REPORTING_YEAR</vt:lpstr>
      <vt:lpstr>'Pt 2 Premium and Claims'!RES_EXP_RAT_REFUNDS_CURR_YR</vt:lpstr>
      <vt:lpstr>'Pt 2 Premium and Claims'!RES_EXP_RAT_REFUNDS_PRIOR_YR</vt:lpstr>
      <vt:lpstr>'Pt 2 Premium and Claims'!RES_EXP_RAT_REFUNDS_Q1</vt:lpstr>
      <vt:lpstr>'Pt 1 Summary of Data'!RISK_REVENUE</vt:lpstr>
      <vt:lpstr>'Pt 5 Rebate Disbursement'!SHP_INDIVIDUAL</vt:lpstr>
      <vt:lpstr>'Pt 4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4 MLR and Rebate Calculation'!SHP_INDIVIDUAL_PY1</vt:lpstr>
      <vt:lpstr>'Pt 4 MLR and Rebate Calculation'!SHP_INDIVIDUAL_PY2</vt:lpstr>
      <vt:lpstr>'Pt 1 Summary of Data'!SHP_INDIVIDUAL_Q1</vt:lpstr>
      <vt:lpstr>'Pt 2 Premium and Claims'!SHP_INDIVIDUAL_Q1</vt:lpstr>
      <vt:lpstr>'Pt 4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3 Expense Allocation'!STATE_INS_PREM_OTH_TAXES_1</vt:lpstr>
      <vt:lpstr>'Pt 3 Expense Allocation'!STATE_INS_PREM_OTH_TAXES_2</vt:lpstr>
      <vt:lpstr>'Pt 3 Expense Allocation'!STATE_INS_PREM_OTH_TAXES_3</vt:lpstr>
      <vt:lpstr>'Pt 3 Expense Allocation'!STATE_INS_PREM_OTH_TAXES_4</vt:lpstr>
      <vt:lpstr>'Pt 3 Expense Allocation'!STATE_INS_PREM_OTH_TAXES_5</vt:lpstr>
      <vt:lpstr>'Pt 3 Expense Allocation'!STATE_INS_PREM_OTH_TAXES_6</vt:lpstr>
      <vt:lpstr>'Pt 1 Summary of Data'!STATE_PREMIUM_TAXES</vt:lpstr>
      <vt:lpstr>'Pt 1 Summary of Data'!STATE_STOP_LOSS_MARKET</vt:lpstr>
      <vt:lpstr>'Pt 1 Summary of Data'!STATE_TAXES_ASSMTS_NOT_EXC_PREM</vt:lpstr>
      <vt:lpstr>STATES_ONLY_LIST</vt:lpstr>
      <vt:lpstr>'Pt 6 Additional Responses'!TAX_RATE</vt:lpstr>
      <vt:lpstr>'Pt 5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4 MLR and Rebate Calculation'!TP_ADJ_INCURRED_CLAIMS_Q1</vt:lpstr>
      <vt:lpstr>'Pt 4 MLR and Rebate Calculation'!TP_COVERED_LIVES</vt:lpstr>
      <vt:lpstr>'Pt 4 MLR and Rebate Calculation'!TP_FED_STATE_TAXES_LIC_REG_FEE</vt:lpstr>
      <vt:lpstr>'Pt 4 MLR and Rebate Calculation'!TP_LIFE_YEARS</vt:lpstr>
      <vt:lpstr>'Pt 4 MLR and Rebate Calculation'!TP_PREMIUM_EARNED_INCLUD_FSHRP</vt:lpstr>
      <vt:lpstr>'Pt 4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3 Expense Allocation'!WELLNESS_AND_HEALTH_PROM_ACT_1</vt:lpstr>
      <vt:lpstr>'Pt 3 Expense Allocation'!WELLNESS_AND_HEALTH_PROM_ACT_10</vt:lpstr>
      <vt:lpstr>'Pt 3 Expense Allocation'!WELLNESS_AND_HEALTH_PROM_ACT_2</vt:lpstr>
      <vt:lpstr>'Pt 3 Expense Allocation'!WELLNESS_AND_HEALTH_PROM_ACT_3</vt:lpstr>
      <vt:lpstr>'Pt 3 Expense Allocation'!WELLNESS_AND_HEALTH_PROM_ACT_4</vt:lpstr>
      <vt:lpstr>'Pt 3 Expense Allocation'!WELLNESS_AND_HEALTH_PROM_ACT_5</vt:lpstr>
      <vt:lpstr>'Pt 3 Expense Allocation'!WELLNESS_AND_HEALTH_PROM_ACT_6</vt:lpstr>
      <vt:lpstr>'Pt 3 Expense Allocation'!WELLNESS_AND_HEALTH_PROM_ACT_7</vt:lpstr>
      <vt:lpstr>'Pt 3 Expense Allocation'!WELLNESS_AND_HEALTH_PROM_ACT_8</vt:lpstr>
      <vt:lpstr>'Pt 3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ANN BAILEY</dc:creator>
  <cp:lastModifiedBy>JULIE MCCUNE</cp:lastModifiedBy>
  <cp:lastPrinted>2013-10-21T17:53:14Z</cp:lastPrinted>
  <dcterms:created xsi:type="dcterms:W3CDTF">2012-03-15T16:14:51Z</dcterms:created>
  <dcterms:modified xsi:type="dcterms:W3CDTF">2014-03-28T15:04:27Z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