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_rels/chart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<sst xmlns="http://schemas.openxmlformats.org/spreadsheetml/2006/main" count="30" uniqueCount="22">
  <si>
    <t xml:space="preserve">FUZZY SETS</t>
  </si>
  <si>
    <t xml:space="preserve">n.h.reyes@massey.ac.nz</t>
  </si>
  <si>
    <t xml:space="preserve">Input parameter</t>
  </si>
  <si>
    <t xml:space="preserve">a</t>
  </si>
  <si>
    <t xml:space="preserve">b</t>
  </si>
  <si>
    <t xml:space="preserve">c</t>
  </si>
  <si>
    <t xml:space="preserve">d</t>
  </si>
  <si>
    <t xml:space="preserve">type</t>
  </si>
  <si>
    <t xml:space="preserve">Left_Slope</t>
  </si>
  <si>
    <t xml:space="preserve">Right_Slope</t>
  </si>
  <si>
    <t xml:space="preserve">NL</t>
  </si>
  <si>
    <t xml:space="preserve">left</t>
  </si>
  <si>
    <t xml:space="preserve">NM</t>
  </si>
  <si>
    <t xml:space="preserve">regular</t>
  </si>
  <si>
    <t xml:space="preserve">ZE</t>
  </si>
  <si>
    <t xml:space="preserve">PM</t>
  </si>
  <si>
    <t xml:space="preserve">PL</t>
  </si>
  <si>
    <t xml:space="preserve">right</t>
  </si>
  <si>
    <t xml:space="preserve">LEFT TRAPEZOID</t>
  </si>
  <si>
    <t xml:space="preserve">REGULAR TRAPEZOID</t>
  </si>
  <si>
    <t xml:space="preserve">RIGHT TRAPEZOID</t>
  </si>
  <si>
    <t xml:space="preserve">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</si>
</sst>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"/>
    <numFmt numFmtId="167" formatCode="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46AAC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0" tint="-0.15"/>
        <bgColor rgb="FFEBF1DE"/>
      </patternFill>
    </fill>
    <fill>
      <patternFill patternType="solid">
        <fgColor theme="6" tint="0.7999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0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NZ" sz="1800" strike="noStrike" u="none">
                <a:solidFill>
                  <a:srgbClr val="000000"/>
                </a:solidFill>
                <a:uFillTx/>
                <a:latin typeface="Calibri"/>
              </a:rPr>
              <a:t>X</a:t>
            </a:r>
            <a:r>
              <a:rPr b="1" lang="en-NZ" sz="1800" strike="noStrike" u="none">
                <a:solidFill>
                  <a:srgbClr val="000000"/>
                </a:solidFill>
                <a:uFillTx/>
                <a:latin typeface="Calibri"/>
              </a:rPr>
              <a:t> Position</a:t>
            </a:r>
            <a:r>
              <a:rPr b="1" lang="en-NZ" sz="1800" strike="noStrike" u="none">
                <a:solidFill>
                  <a:srgbClr val="000000"/>
                </a:solidFill>
                <a:uFillTx/>
                <a:latin typeface="Calibri"/>
              </a:rPr>
              <a:t> Fuzzy</a:t>
            </a:r>
            <a:r>
              <a:rPr b="1" lang="en-NZ" sz="1800" strike="noStrike" u="none">
                <a:solidFill>
                  <a:srgbClr val="000000"/>
                </a:solidFill>
                <a:uFillTx/>
                <a:latin typeface="Calibri"/>
              </a:rPr>
              <a:t> Sets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Plot!$B$37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-2.3</c:v>
                </c:pt>
                <c:pt idx="3">
                  <c:v>-2.25</c:v>
                </c:pt>
                <c:pt idx="4">
                  <c:v>-2.2</c:v>
                </c:pt>
                <c:pt idx="5">
                  <c:v>-2.15</c:v>
                </c:pt>
                <c:pt idx="6">
                  <c:v>-2.1</c:v>
                </c:pt>
                <c:pt idx="7">
                  <c:v>-2.05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-1.15</c:v>
                </c:pt>
                <c:pt idx="26">
                  <c:v>-1.1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-0.95000000000001</c:v>
                </c:pt>
                <c:pt idx="30">
                  <c:v>-0.90000000000001</c:v>
                </c:pt>
                <c:pt idx="31">
                  <c:v>-0.85000000000001</c:v>
                </c:pt>
                <c:pt idx="32">
                  <c:v>-0.80000000000001</c:v>
                </c:pt>
                <c:pt idx="33">
                  <c:v>-0.75000000000001</c:v>
                </c:pt>
                <c:pt idx="34">
                  <c:v>-0.70000000000001</c:v>
                </c:pt>
                <c:pt idx="35">
                  <c:v>-0.65000000000001</c:v>
                </c:pt>
                <c:pt idx="36">
                  <c:v>-0.60000000000001</c:v>
                </c:pt>
                <c:pt idx="37">
                  <c:v>-0.55000000000001</c:v>
                </c:pt>
                <c:pt idx="38">
                  <c:v>-0.50000000000001</c:v>
                </c:pt>
                <c:pt idx="39">
                  <c:v>-0.45000000000001</c:v>
                </c:pt>
                <c:pt idx="40">
                  <c:v>-0.40000000000001</c:v>
                </c:pt>
                <c:pt idx="41">
                  <c:v>-0.35000000000001</c:v>
                </c:pt>
                <c:pt idx="42">
                  <c:v>-0.30000000000001</c:v>
                </c:pt>
                <c:pt idx="43">
                  <c:v>-0.25000000000001</c:v>
                </c:pt>
                <c:pt idx="44">
                  <c:v>-0.20000000000001</c:v>
                </c:pt>
                <c:pt idx="45">
                  <c:v>-0.15000000000001</c:v>
                </c:pt>
                <c:pt idx="46">
                  <c:v>-0.10000000000001</c:v>
                </c:pt>
                <c:pt idx="47">
                  <c:v>-0.05000000000001</c:v>
                </c:pt>
                <c:pt idx="48">
                  <c:v>-9.76996261670138E-015</c:v>
                </c:pt>
                <c:pt idx="49">
                  <c:v>0.0499999999999901</c:v>
                </c:pt>
                <c:pt idx="50">
                  <c:v>0.0999999999999899</c:v>
                </c:pt>
                <c:pt idx="51">
                  <c:v>0.14999999999999</c:v>
                </c:pt>
                <c:pt idx="52">
                  <c:v>0.19999999999999</c:v>
                </c:pt>
                <c:pt idx="53">
                  <c:v>0.24999999999999</c:v>
                </c:pt>
                <c:pt idx="54">
                  <c:v>0.29999999999999</c:v>
                </c:pt>
                <c:pt idx="55">
                  <c:v>0.34999999999999</c:v>
                </c:pt>
                <c:pt idx="56">
                  <c:v>0.39999999999999</c:v>
                </c:pt>
                <c:pt idx="57">
                  <c:v>0.44999999999999</c:v>
                </c:pt>
                <c:pt idx="58">
                  <c:v>0.49999999999999</c:v>
                </c:pt>
                <c:pt idx="59">
                  <c:v>0.54999999999999</c:v>
                </c:pt>
                <c:pt idx="60">
                  <c:v>0.59999999999999</c:v>
                </c:pt>
                <c:pt idx="61">
                  <c:v>0.64999999999999</c:v>
                </c:pt>
                <c:pt idx="62">
                  <c:v>0.69999999999999</c:v>
                </c:pt>
                <c:pt idx="63">
                  <c:v>0.74999999999999</c:v>
                </c:pt>
                <c:pt idx="64">
                  <c:v>0.79999999999999</c:v>
                </c:pt>
                <c:pt idx="65">
                  <c:v>0.84999999999999</c:v>
                </c:pt>
                <c:pt idx="66">
                  <c:v>0.89999999999999</c:v>
                </c:pt>
                <c:pt idx="67">
                  <c:v>0.94999999999999</c:v>
                </c:pt>
                <c:pt idx="68">
                  <c:v>0.99999999999999</c:v>
                </c:pt>
                <c:pt idx="69">
                  <c:v>1.04999999999999</c:v>
                </c:pt>
                <c:pt idx="70">
                  <c:v>1.09999999999999</c:v>
                </c:pt>
                <c:pt idx="71">
                  <c:v>1.14999999999999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</c:v>
                </c:pt>
                <c:pt idx="75">
                  <c:v>1.34999999999999</c:v>
                </c:pt>
                <c:pt idx="76">
                  <c:v>1.39999999999999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</c:v>
                </c:pt>
                <c:pt idx="80">
                  <c:v>1.59999999999999</c:v>
                </c:pt>
                <c:pt idx="81">
                  <c:v>1.64999999999999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</c:v>
                </c:pt>
                <c:pt idx="85">
                  <c:v>1.84999999999998</c:v>
                </c:pt>
                <c:pt idx="86">
                  <c:v>1.89999999999998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2.04999999999998</c:v>
                </c:pt>
                <c:pt idx="90">
                  <c:v>2.09999999999998</c:v>
                </c:pt>
                <c:pt idx="91">
                  <c:v>2.14999999999998</c:v>
                </c:pt>
                <c:pt idx="92">
                  <c:v>2.19999999999998</c:v>
                </c:pt>
                <c:pt idx="93">
                  <c:v>2.24999999999998</c:v>
                </c:pt>
                <c:pt idx="94">
                  <c:v>2.29999999999998</c:v>
                </c:pt>
                <c:pt idx="95">
                  <c:v>2.34999999999998</c:v>
                </c:pt>
                <c:pt idx="96">
                  <c:v>2.39999999999998</c:v>
                </c:pt>
                <c:pt idx="97">
                  <c:v>2.44999999999998</c:v>
                </c:pt>
                <c:pt idx="98">
                  <c:v>2.49999999999998</c:v>
                </c:pt>
                <c:pt idx="99">
                  <c:v>2.54999999999998</c:v>
                </c:pt>
                <c:pt idx="100">
                  <c:v>2.59999999999998</c:v>
                </c:pt>
                <c:pt idx="101">
                  <c:v>2.64999999999998</c:v>
                </c:pt>
              </c:numCache>
            </c:numRef>
          </c:xVal>
          <c:yVal>
            <c:numRef>
              <c:f>Plot!$B$38:$B$139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0.8</c:v>
                </c:pt>
                <c:pt idx="21">
                  <c:v>0.7</c:v>
                </c:pt>
                <c:pt idx="22">
                  <c:v>0.6</c:v>
                </c:pt>
                <c:pt idx="23">
                  <c:v>0.5</c:v>
                </c:pt>
                <c:pt idx="24">
                  <c:v>0.4</c:v>
                </c:pt>
                <c:pt idx="25">
                  <c:v>0.3</c:v>
                </c:pt>
                <c:pt idx="26">
                  <c:v>0.2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Plot!$N$37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-2.3</c:v>
                </c:pt>
                <c:pt idx="3">
                  <c:v>-2.25</c:v>
                </c:pt>
                <c:pt idx="4">
                  <c:v>-2.2</c:v>
                </c:pt>
                <c:pt idx="5">
                  <c:v>-2.15</c:v>
                </c:pt>
                <c:pt idx="6">
                  <c:v>-2.1</c:v>
                </c:pt>
                <c:pt idx="7">
                  <c:v>-2.05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-1.15</c:v>
                </c:pt>
                <c:pt idx="26">
                  <c:v>-1.1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-0.95000000000001</c:v>
                </c:pt>
                <c:pt idx="30">
                  <c:v>-0.90000000000001</c:v>
                </c:pt>
                <c:pt idx="31">
                  <c:v>-0.85000000000001</c:v>
                </c:pt>
                <c:pt idx="32">
                  <c:v>-0.80000000000001</c:v>
                </c:pt>
                <c:pt idx="33">
                  <c:v>-0.75000000000001</c:v>
                </c:pt>
                <c:pt idx="34">
                  <c:v>-0.70000000000001</c:v>
                </c:pt>
                <c:pt idx="35">
                  <c:v>-0.65000000000001</c:v>
                </c:pt>
                <c:pt idx="36">
                  <c:v>-0.60000000000001</c:v>
                </c:pt>
                <c:pt idx="37">
                  <c:v>-0.55000000000001</c:v>
                </c:pt>
                <c:pt idx="38">
                  <c:v>-0.50000000000001</c:v>
                </c:pt>
                <c:pt idx="39">
                  <c:v>-0.45000000000001</c:v>
                </c:pt>
                <c:pt idx="40">
                  <c:v>-0.40000000000001</c:v>
                </c:pt>
                <c:pt idx="41">
                  <c:v>-0.35000000000001</c:v>
                </c:pt>
                <c:pt idx="42">
                  <c:v>-0.30000000000001</c:v>
                </c:pt>
                <c:pt idx="43">
                  <c:v>-0.25000000000001</c:v>
                </c:pt>
                <c:pt idx="44">
                  <c:v>-0.20000000000001</c:v>
                </c:pt>
                <c:pt idx="45">
                  <c:v>-0.15000000000001</c:v>
                </c:pt>
                <c:pt idx="46">
                  <c:v>-0.10000000000001</c:v>
                </c:pt>
                <c:pt idx="47">
                  <c:v>-0.05000000000001</c:v>
                </c:pt>
                <c:pt idx="48">
                  <c:v>-9.76996261670138E-015</c:v>
                </c:pt>
                <c:pt idx="49">
                  <c:v>0.0499999999999901</c:v>
                </c:pt>
                <c:pt idx="50">
                  <c:v>0.0999999999999899</c:v>
                </c:pt>
                <c:pt idx="51">
                  <c:v>0.14999999999999</c:v>
                </c:pt>
                <c:pt idx="52">
                  <c:v>0.19999999999999</c:v>
                </c:pt>
                <c:pt idx="53">
                  <c:v>0.24999999999999</c:v>
                </c:pt>
                <c:pt idx="54">
                  <c:v>0.29999999999999</c:v>
                </c:pt>
                <c:pt idx="55">
                  <c:v>0.34999999999999</c:v>
                </c:pt>
                <c:pt idx="56">
                  <c:v>0.39999999999999</c:v>
                </c:pt>
                <c:pt idx="57">
                  <c:v>0.44999999999999</c:v>
                </c:pt>
                <c:pt idx="58">
                  <c:v>0.49999999999999</c:v>
                </c:pt>
                <c:pt idx="59">
                  <c:v>0.54999999999999</c:v>
                </c:pt>
                <c:pt idx="60">
                  <c:v>0.59999999999999</c:v>
                </c:pt>
                <c:pt idx="61">
                  <c:v>0.64999999999999</c:v>
                </c:pt>
                <c:pt idx="62">
                  <c:v>0.69999999999999</c:v>
                </c:pt>
                <c:pt idx="63">
                  <c:v>0.74999999999999</c:v>
                </c:pt>
                <c:pt idx="64">
                  <c:v>0.79999999999999</c:v>
                </c:pt>
                <c:pt idx="65">
                  <c:v>0.84999999999999</c:v>
                </c:pt>
                <c:pt idx="66">
                  <c:v>0.89999999999999</c:v>
                </c:pt>
                <c:pt idx="67">
                  <c:v>0.94999999999999</c:v>
                </c:pt>
                <c:pt idx="68">
                  <c:v>0.99999999999999</c:v>
                </c:pt>
                <c:pt idx="69">
                  <c:v>1.04999999999999</c:v>
                </c:pt>
                <c:pt idx="70">
                  <c:v>1.09999999999999</c:v>
                </c:pt>
                <c:pt idx="71">
                  <c:v>1.14999999999999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</c:v>
                </c:pt>
                <c:pt idx="75">
                  <c:v>1.34999999999999</c:v>
                </c:pt>
                <c:pt idx="76">
                  <c:v>1.39999999999999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</c:v>
                </c:pt>
                <c:pt idx="80">
                  <c:v>1.59999999999999</c:v>
                </c:pt>
                <c:pt idx="81">
                  <c:v>1.64999999999999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</c:v>
                </c:pt>
                <c:pt idx="85">
                  <c:v>1.84999999999998</c:v>
                </c:pt>
                <c:pt idx="86">
                  <c:v>1.89999999999998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2.04999999999998</c:v>
                </c:pt>
                <c:pt idx="90">
                  <c:v>2.09999999999998</c:v>
                </c:pt>
                <c:pt idx="91">
                  <c:v>2.14999999999998</c:v>
                </c:pt>
                <c:pt idx="92">
                  <c:v>2.19999999999998</c:v>
                </c:pt>
                <c:pt idx="93">
                  <c:v>2.24999999999998</c:v>
                </c:pt>
                <c:pt idx="94">
                  <c:v>2.29999999999998</c:v>
                </c:pt>
                <c:pt idx="95">
                  <c:v>2.34999999999998</c:v>
                </c:pt>
                <c:pt idx="96">
                  <c:v>2.39999999999998</c:v>
                </c:pt>
                <c:pt idx="97">
                  <c:v>2.44999999999998</c:v>
                </c:pt>
                <c:pt idx="98">
                  <c:v>2.49999999999998</c:v>
                </c:pt>
                <c:pt idx="99">
                  <c:v>2.54999999999998</c:v>
                </c:pt>
                <c:pt idx="100">
                  <c:v>2.59999999999998</c:v>
                </c:pt>
                <c:pt idx="101">
                  <c:v>2.64999999999998</c:v>
                </c:pt>
              </c:numCache>
            </c:numRef>
          </c:xVal>
          <c:yVal>
            <c:numRef>
              <c:f>Plot!$N$38:$N$139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0.0999999999999801</c:v>
                </c:pt>
                <c:pt idx="70">
                  <c:v>0.19999999999998</c:v>
                </c:pt>
                <c:pt idx="71">
                  <c:v>0.29999999999998</c:v>
                </c:pt>
                <c:pt idx="72">
                  <c:v>0.39999999999998</c:v>
                </c:pt>
                <c:pt idx="73">
                  <c:v>0.49999999999998</c:v>
                </c:pt>
                <c:pt idx="74">
                  <c:v>0.59999999999998</c:v>
                </c:pt>
                <c:pt idx="75">
                  <c:v>0.69999999999998</c:v>
                </c:pt>
                <c:pt idx="76">
                  <c:v>0.79999999999998</c:v>
                </c:pt>
                <c:pt idx="77">
                  <c:v>0.89999999999998</c:v>
                </c:pt>
                <c:pt idx="78">
                  <c:v>0.99999999999998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Plot!$E$37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-2.3</c:v>
                </c:pt>
                <c:pt idx="3">
                  <c:v>-2.25</c:v>
                </c:pt>
                <c:pt idx="4">
                  <c:v>-2.2</c:v>
                </c:pt>
                <c:pt idx="5">
                  <c:v>-2.15</c:v>
                </c:pt>
                <c:pt idx="6">
                  <c:v>-2.1</c:v>
                </c:pt>
                <c:pt idx="7">
                  <c:v>-2.05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-1.15</c:v>
                </c:pt>
                <c:pt idx="26">
                  <c:v>-1.1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-0.95000000000001</c:v>
                </c:pt>
                <c:pt idx="30">
                  <c:v>-0.90000000000001</c:v>
                </c:pt>
                <c:pt idx="31">
                  <c:v>-0.85000000000001</c:v>
                </c:pt>
                <c:pt idx="32">
                  <c:v>-0.80000000000001</c:v>
                </c:pt>
                <c:pt idx="33">
                  <c:v>-0.75000000000001</c:v>
                </c:pt>
                <c:pt idx="34">
                  <c:v>-0.70000000000001</c:v>
                </c:pt>
                <c:pt idx="35">
                  <c:v>-0.65000000000001</c:v>
                </c:pt>
                <c:pt idx="36">
                  <c:v>-0.60000000000001</c:v>
                </c:pt>
                <c:pt idx="37">
                  <c:v>-0.55000000000001</c:v>
                </c:pt>
                <c:pt idx="38">
                  <c:v>-0.50000000000001</c:v>
                </c:pt>
                <c:pt idx="39">
                  <c:v>-0.45000000000001</c:v>
                </c:pt>
                <c:pt idx="40">
                  <c:v>-0.40000000000001</c:v>
                </c:pt>
                <c:pt idx="41">
                  <c:v>-0.35000000000001</c:v>
                </c:pt>
                <c:pt idx="42">
                  <c:v>-0.30000000000001</c:v>
                </c:pt>
                <c:pt idx="43">
                  <c:v>-0.25000000000001</c:v>
                </c:pt>
                <c:pt idx="44">
                  <c:v>-0.20000000000001</c:v>
                </c:pt>
                <c:pt idx="45">
                  <c:v>-0.15000000000001</c:v>
                </c:pt>
                <c:pt idx="46">
                  <c:v>-0.10000000000001</c:v>
                </c:pt>
                <c:pt idx="47">
                  <c:v>-0.05000000000001</c:v>
                </c:pt>
                <c:pt idx="48">
                  <c:v>-9.76996261670138E-015</c:v>
                </c:pt>
                <c:pt idx="49">
                  <c:v>0.0499999999999901</c:v>
                </c:pt>
                <c:pt idx="50">
                  <c:v>0.0999999999999899</c:v>
                </c:pt>
                <c:pt idx="51">
                  <c:v>0.14999999999999</c:v>
                </c:pt>
                <c:pt idx="52">
                  <c:v>0.19999999999999</c:v>
                </c:pt>
                <c:pt idx="53">
                  <c:v>0.24999999999999</c:v>
                </c:pt>
                <c:pt idx="54">
                  <c:v>0.29999999999999</c:v>
                </c:pt>
                <c:pt idx="55">
                  <c:v>0.34999999999999</c:v>
                </c:pt>
                <c:pt idx="56">
                  <c:v>0.39999999999999</c:v>
                </c:pt>
                <c:pt idx="57">
                  <c:v>0.44999999999999</c:v>
                </c:pt>
                <c:pt idx="58">
                  <c:v>0.49999999999999</c:v>
                </c:pt>
                <c:pt idx="59">
                  <c:v>0.54999999999999</c:v>
                </c:pt>
                <c:pt idx="60">
                  <c:v>0.59999999999999</c:v>
                </c:pt>
                <c:pt idx="61">
                  <c:v>0.64999999999999</c:v>
                </c:pt>
                <c:pt idx="62">
                  <c:v>0.69999999999999</c:v>
                </c:pt>
                <c:pt idx="63">
                  <c:v>0.74999999999999</c:v>
                </c:pt>
                <c:pt idx="64">
                  <c:v>0.79999999999999</c:v>
                </c:pt>
                <c:pt idx="65">
                  <c:v>0.84999999999999</c:v>
                </c:pt>
                <c:pt idx="66">
                  <c:v>0.89999999999999</c:v>
                </c:pt>
                <c:pt idx="67">
                  <c:v>0.94999999999999</c:v>
                </c:pt>
                <c:pt idx="68">
                  <c:v>0.99999999999999</c:v>
                </c:pt>
                <c:pt idx="69">
                  <c:v>1.04999999999999</c:v>
                </c:pt>
                <c:pt idx="70">
                  <c:v>1.09999999999999</c:v>
                </c:pt>
                <c:pt idx="71">
                  <c:v>1.14999999999999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</c:v>
                </c:pt>
                <c:pt idx="75">
                  <c:v>1.34999999999999</c:v>
                </c:pt>
                <c:pt idx="76">
                  <c:v>1.39999999999999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</c:v>
                </c:pt>
                <c:pt idx="80">
                  <c:v>1.59999999999999</c:v>
                </c:pt>
                <c:pt idx="81">
                  <c:v>1.64999999999999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</c:v>
                </c:pt>
                <c:pt idx="85">
                  <c:v>1.84999999999998</c:v>
                </c:pt>
                <c:pt idx="86">
                  <c:v>1.89999999999998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2.04999999999998</c:v>
                </c:pt>
                <c:pt idx="90">
                  <c:v>2.09999999999998</c:v>
                </c:pt>
                <c:pt idx="91">
                  <c:v>2.14999999999998</c:v>
                </c:pt>
                <c:pt idx="92">
                  <c:v>2.19999999999998</c:v>
                </c:pt>
                <c:pt idx="93">
                  <c:v>2.24999999999998</c:v>
                </c:pt>
                <c:pt idx="94">
                  <c:v>2.29999999999998</c:v>
                </c:pt>
                <c:pt idx="95">
                  <c:v>2.34999999999998</c:v>
                </c:pt>
                <c:pt idx="96">
                  <c:v>2.39999999999998</c:v>
                </c:pt>
                <c:pt idx="97">
                  <c:v>2.44999999999998</c:v>
                </c:pt>
                <c:pt idx="98">
                  <c:v>2.49999999999998</c:v>
                </c:pt>
                <c:pt idx="99">
                  <c:v>2.54999999999998</c:v>
                </c:pt>
                <c:pt idx="100">
                  <c:v>2.59999999999998</c:v>
                </c:pt>
                <c:pt idx="101">
                  <c:v>2.64999999999998</c:v>
                </c:pt>
              </c:numCache>
            </c:numRef>
          </c:xVal>
          <c:yVal>
            <c:numRef>
              <c:f>Plot!$E$38:$E$139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0.0714285714285715</c:v>
                </c:pt>
                <c:pt idx="20">
                  <c:v>0.142857142857143</c:v>
                </c:pt>
                <c:pt idx="21">
                  <c:v>0.214285714285714</c:v>
                </c:pt>
                <c:pt idx="22">
                  <c:v>0.285714285714286</c:v>
                </c:pt>
                <c:pt idx="23">
                  <c:v>0.357142857142857</c:v>
                </c:pt>
                <c:pt idx="24">
                  <c:v>0.428571428571429</c:v>
                </c:pt>
                <c:pt idx="25">
                  <c:v>0.5</c:v>
                </c:pt>
                <c:pt idx="26">
                  <c:v>0.571428571428571</c:v>
                </c:pt>
                <c:pt idx="27">
                  <c:v>0.642857142857143</c:v>
                </c:pt>
                <c:pt idx="28">
                  <c:v>0.714285714285714</c:v>
                </c:pt>
                <c:pt idx="29">
                  <c:v>0.785714285714272</c:v>
                </c:pt>
                <c:pt idx="30">
                  <c:v>0.857142857142843</c:v>
                </c:pt>
                <c:pt idx="31">
                  <c:v>0.928571428571414</c:v>
                </c:pt>
                <c:pt idx="32">
                  <c:v>0.999999999999986</c:v>
                </c:pt>
                <c:pt idx="33">
                  <c:v>0.928571428571443</c:v>
                </c:pt>
                <c:pt idx="34">
                  <c:v>0.857142857142871</c:v>
                </c:pt>
                <c:pt idx="35">
                  <c:v>0.7857142857143</c:v>
                </c:pt>
                <c:pt idx="36">
                  <c:v>0.714285714285729</c:v>
                </c:pt>
                <c:pt idx="37">
                  <c:v>0.642857142857157</c:v>
                </c:pt>
                <c:pt idx="38">
                  <c:v>0.571428571428586</c:v>
                </c:pt>
                <c:pt idx="39">
                  <c:v>0.500000000000014</c:v>
                </c:pt>
                <c:pt idx="40">
                  <c:v>0.428571428571443</c:v>
                </c:pt>
                <c:pt idx="41">
                  <c:v>0.357142857142871</c:v>
                </c:pt>
                <c:pt idx="42">
                  <c:v>0.2857142857143</c:v>
                </c:pt>
                <c:pt idx="43">
                  <c:v>0.214285714285729</c:v>
                </c:pt>
                <c:pt idx="44">
                  <c:v>0.142857142857157</c:v>
                </c:pt>
                <c:pt idx="45">
                  <c:v>0.0714285714285857</c:v>
                </c:pt>
                <c:pt idx="46">
                  <c:v>1.42742960308949E-014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Plot!$H$37</c:f>
              <c:strCache>
                <c:ptCount val="1"/>
                <c:pt idx="0">
                  <c:v>ZE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-2.3</c:v>
                </c:pt>
                <c:pt idx="3">
                  <c:v>-2.25</c:v>
                </c:pt>
                <c:pt idx="4">
                  <c:v>-2.2</c:v>
                </c:pt>
                <c:pt idx="5">
                  <c:v>-2.15</c:v>
                </c:pt>
                <c:pt idx="6">
                  <c:v>-2.1</c:v>
                </c:pt>
                <c:pt idx="7">
                  <c:v>-2.05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-1.15</c:v>
                </c:pt>
                <c:pt idx="26">
                  <c:v>-1.1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-0.95000000000001</c:v>
                </c:pt>
                <c:pt idx="30">
                  <c:v>-0.90000000000001</c:v>
                </c:pt>
                <c:pt idx="31">
                  <c:v>-0.85000000000001</c:v>
                </c:pt>
                <c:pt idx="32">
                  <c:v>-0.80000000000001</c:v>
                </c:pt>
                <c:pt idx="33">
                  <c:v>-0.75000000000001</c:v>
                </c:pt>
                <c:pt idx="34">
                  <c:v>-0.70000000000001</c:v>
                </c:pt>
                <c:pt idx="35">
                  <c:v>-0.65000000000001</c:v>
                </c:pt>
                <c:pt idx="36">
                  <c:v>-0.60000000000001</c:v>
                </c:pt>
                <c:pt idx="37">
                  <c:v>-0.55000000000001</c:v>
                </c:pt>
                <c:pt idx="38">
                  <c:v>-0.50000000000001</c:v>
                </c:pt>
                <c:pt idx="39">
                  <c:v>-0.45000000000001</c:v>
                </c:pt>
                <c:pt idx="40">
                  <c:v>-0.40000000000001</c:v>
                </c:pt>
                <c:pt idx="41">
                  <c:v>-0.35000000000001</c:v>
                </c:pt>
                <c:pt idx="42">
                  <c:v>-0.30000000000001</c:v>
                </c:pt>
                <c:pt idx="43">
                  <c:v>-0.25000000000001</c:v>
                </c:pt>
                <c:pt idx="44">
                  <c:v>-0.20000000000001</c:v>
                </c:pt>
                <c:pt idx="45">
                  <c:v>-0.15000000000001</c:v>
                </c:pt>
                <c:pt idx="46">
                  <c:v>-0.10000000000001</c:v>
                </c:pt>
                <c:pt idx="47">
                  <c:v>-0.05000000000001</c:v>
                </c:pt>
                <c:pt idx="48">
                  <c:v>-9.76996261670138E-015</c:v>
                </c:pt>
                <c:pt idx="49">
                  <c:v>0.0499999999999901</c:v>
                </c:pt>
                <c:pt idx="50">
                  <c:v>0.0999999999999899</c:v>
                </c:pt>
                <c:pt idx="51">
                  <c:v>0.14999999999999</c:v>
                </c:pt>
                <c:pt idx="52">
                  <c:v>0.19999999999999</c:v>
                </c:pt>
                <c:pt idx="53">
                  <c:v>0.24999999999999</c:v>
                </c:pt>
                <c:pt idx="54">
                  <c:v>0.29999999999999</c:v>
                </c:pt>
                <c:pt idx="55">
                  <c:v>0.34999999999999</c:v>
                </c:pt>
                <c:pt idx="56">
                  <c:v>0.39999999999999</c:v>
                </c:pt>
                <c:pt idx="57">
                  <c:v>0.44999999999999</c:v>
                </c:pt>
                <c:pt idx="58">
                  <c:v>0.49999999999999</c:v>
                </c:pt>
                <c:pt idx="59">
                  <c:v>0.54999999999999</c:v>
                </c:pt>
                <c:pt idx="60">
                  <c:v>0.59999999999999</c:v>
                </c:pt>
                <c:pt idx="61">
                  <c:v>0.64999999999999</c:v>
                </c:pt>
                <c:pt idx="62">
                  <c:v>0.69999999999999</c:v>
                </c:pt>
                <c:pt idx="63">
                  <c:v>0.74999999999999</c:v>
                </c:pt>
                <c:pt idx="64">
                  <c:v>0.79999999999999</c:v>
                </c:pt>
                <c:pt idx="65">
                  <c:v>0.84999999999999</c:v>
                </c:pt>
                <c:pt idx="66">
                  <c:v>0.89999999999999</c:v>
                </c:pt>
                <c:pt idx="67">
                  <c:v>0.94999999999999</c:v>
                </c:pt>
                <c:pt idx="68">
                  <c:v>0.99999999999999</c:v>
                </c:pt>
                <c:pt idx="69">
                  <c:v>1.04999999999999</c:v>
                </c:pt>
                <c:pt idx="70">
                  <c:v>1.09999999999999</c:v>
                </c:pt>
                <c:pt idx="71">
                  <c:v>1.14999999999999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</c:v>
                </c:pt>
                <c:pt idx="75">
                  <c:v>1.34999999999999</c:v>
                </c:pt>
                <c:pt idx="76">
                  <c:v>1.39999999999999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</c:v>
                </c:pt>
                <c:pt idx="80">
                  <c:v>1.59999999999999</c:v>
                </c:pt>
                <c:pt idx="81">
                  <c:v>1.64999999999999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</c:v>
                </c:pt>
                <c:pt idx="85">
                  <c:v>1.84999999999998</c:v>
                </c:pt>
                <c:pt idx="86">
                  <c:v>1.89999999999998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2.04999999999998</c:v>
                </c:pt>
                <c:pt idx="90">
                  <c:v>2.09999999999998</c:v>
                </c:pt>
                <c:pt idx="91">
                  <c:v>2.14999999999998</c:v>
                </c:pt>
                <c:pt idx="92">
                  <c:v>2.19999999999998</c:v>
                </c:pt>
                <c:pt idx="93">
                  <c:v>2.24999999999998</c:v>
                </c:pt>
                <c:pt idx="94">
                  <c:v>2.29999999999998</c:v>
                </c:pt>
                <c:pt idx="95">
                  <c:v>2.34999999999998</c:v>
                </c:pt>
                <c:pt idx="96">
                  <c:v>2.39999999999998</c:v>
                </c:pt>
                <c:pt idx="97">
                  <c:v>2.44999999999998</c:v>
                </c:pt>
                <c:pt idx="98">
                  <c:v>2.49999999999998</c:v>
                </c:pt>
                <c:pt idx="99">
                  <c:v>2.54999999999998</c:v>
                </c:pt>
                <c:pt idx="100">
                  <c:v>2.59999999999998</c:v>
                </c:pt>
                <c:pt idx="101">
                  <c:v>2.64999999999998</c:v>
                </c:pt>
              </c:numCache>
            </c:numRef>
          </c:xVal>
          <c:yVal>
            <c:numRef>
              <c:f>Plot!$H$38:$H$139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0.0833333333333166</c:v>
                </c:pt>
                <c:pt idx="38">
                  <c:v>0.16666666666665</c:v>
                </c:pt>
                <c:pt idx="39">
                  <c:v>0.249999999999983</c:v>
                </c:pt>
                <c:pt idx="40">
                  <c:v>0.333333333333317</c:v>
                </c:pt>
                <c:pt idx="41">
                  <c:v>0.41666666666665</c:v>
                </c:pt>
                <c:pt idx="42">
                  <c:v>0.499999999999983</c:v>
                </c:pt>
                <c:pt idx="43">
                  <c:v>0.583333333333317</c:v>
                </c:pt>
                <c:pt idx="44">
                  <c:v>0.66666666666665</c:v>
                </c:pt>
                <c:pt idx="45">
                  <c:v>0.749999999999983</c:v>
                </c:pt>
                <c:pt idx="46">
                  <c:v>0.833333333333317</c:v>
                </c:pt>
                <c:pt idx="47">
                  <c:v>0.91666666666665</c:v>
                </c:pt>
                <c:pt idx="48">
                  <c:v>0.999999999999984</c:v>
                </c:pt>
                <c:pt idx="49">
                  <c:v>0.916666666666683</c:v>
                </c:pt>
                <c:pt idx="50">
                  <c:v>0.83333333333335</c:v>
                </c:pt>
                <c:pt idx="51">
                  <c:v>0.750000000000017</c:v>
                </c:pt>
                <c:pt idx="52">
                  <c:v>0.666666666666683</c:v>
                </c:pt>
                <c:pt idx="53">
                  <c:v>0.58333333333335</c:v>
                </c:pt>
                <c:pt idx="54">
                  <c:v>0.500000000000017</c:v>
                </c:pt>
                <c:pt idx="55">
                  <c:v>0.416666666666683</c:v>
                </c:pt>
                <c:pt idx="56">
                  <c:v>0.33333333333335</c:v>
                </c:pt>
                <c:pt idx="57">
                  <c:v>0.250000000000017</c:v>
                </c:pt>
                <c:pt idx="58">
                  <c:v>0.166666666666683</c:v>
                </c:pt>
                <c:pt idx="59">
                  <c:v>0.0833333333333499</c:v>
                </c:pt>
                <c:pt idx="60">
                  <c:v>1.66533453693773E-014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Plot!$K$37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-2.3</c:v>
                </c:pt>
                <c:pt idx="3">
                  <c:v>-2.25</c:v>
                </c:pt>
                <c:pt idx="4">
                  <c:v>-2.2</c:v>
                </c:pt>
                <c:pt idx="5">
                  <c:v>-2.15</c:v>
                </c:pt>
                <c:pt idx="6">
                  <c:v>-2.1</c:v>
                </c:pt>
                <c:pt idx="7">
                  <c:v>-2.05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-1.15</c:v>
                </c:pt>
                <c:pt idx="26">
                  <c:v>-1.1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-0.95000000000001</c:v>
                </c:pt>
                <c:pt idx="30">
                  <c:v>-0.90000000000001</c:v>
                </c:pt>
                <c:pt idx="31">
                  <c:v>-0.85000000000001</c:v>
                </c:pt>
                <c:pt idx="32">
                  <c:v>-0.80000000000001</c:v>
                </c:pt>
                <c:pt idx="33">
                  <c:v>-0.75000000000001</c:v>
                </c:pt>
                <c:pt idx="34">
                  <c:v>-0.70000000000001</c:v>
                </c:pt>
                <c:pt idx="35">
                  <c:v>-0.65000000000001</c:v>
                </c:pt>
                <c:pt idx="36">
                  <c:v>-0.60000000000001</c:v>
                </c:pt>
                <c:pt idx="37">
                  <c:v>-0.55000000000001</c:v>
                </c:pt>
                <c:pt idx="38">
                  <c:v>-0.50000000000001</c:v>
                </c:pt>
                <c:pt idx="39">
                  <c:v>-0.45000000000001</c:v>
                </c:pt>
                <c:pt idx="40">
                  <c:v>-0.40000000000001</c:v>
                </c:pt>
                <c:pt idx="41">
                  <c:v>-0.35000000000001</c:v>
                </c:pt>
                <c:pt idx="42">
                  <c:v>-0.30000000000001</c:v>
                </c:pt>
                <c:pt idx="43">
                  <c:v>-0.25000000000001</c:v>
                </c:pt>
                <c:pt idx="44">
                  <c:v>-0.20000000000001</c:v>
                </c:pt>
                <c:pt idx="45">
                  <c:v>-0.15000000000001</c:v>
                </c:pt>
                <c:pt idx="46">
                  <c:v>-0.10000000000001</c:v>
                </c:pt>
                <c:pt idx="47">
                  <c:v>-0.05000000000001</c:v>
                </c:pt>
                <c:pt idx="48">
                  <c:v>-9.76996261670138E-015</c:v>
                </c:pt>
                <c:pt idx="49">
                  <c:v>0.0499999999999901</c:v>
                </c:pt>
                <c:pt idx="50">
                  <c:v>0.0999999999999899</c:v>
                </c:pt>
                <c:pt idx="51">
                  <c:v>0.14999999999999</c:v>
                </c:pt>
                <c:pt idx="52">
                  <c:v>0.19999999999999</c:v>
                </c:pt>
                <c:pt idx="53">
                  <c:v>0.24999999999999</c:v>
                </c:pt>
                <c:pt idx="54">
                  <c:v>0.29999999999999</c:v>
                </c:pt>
                <c:pt idx="55">
                  <c:v>0.34999999999999</c:v>
                </c:pt>
                <c:pt idx="56">
                  <c:v>0.39999999999999</c:v>
                </c:pt>
                <c:pt idx="57">
                  <c:v>0.44999999999999</c:v>
                </c:pt>
                <c:pt idx="58">
                  <c:v>0.49999999999999</c:v>
                </c:pt>
                <c:pt idx="59">
                  <c:v>0.54999999999999</c:v>
                </c:pt>
                <c:pt idx="60">
                  <c:v>0.59999999999999</c:v>
                </c:pt>
                <c:pt idx="61">
                  <c:v>0.64999999999999</c:v>
                </c:pt>
                <c:pt idx="62">
                  <c:v>0.69999999999999</c:v>
                </c:pt>
                <c:pt idx="63">
                  <c:v>0.74999999999999</c:v>
                </c:pt>
                <c:pt idx="64">
                  <c:v>0.79999999999999</c:v>
                </c:pt>
                <c:pt idx="65">
                  <c:v>0.84999999999999</c:v>
                </c:pt>
                <c:pt idx="66">
                  <c:v>0.89999999999999</c:v>
                </c:pt>
                <c:pt idx="67">
                  <c:v>0.94999999999999</c:v>
                </c:pt>
                <c:pt idx="68">
                  <c:v>0.99999999999999</c:v>
                </c:pt>
                <c:pt idx="69">
                  <c:v>1.04999999999999</c:v>
                </c:pt>
                <c:pt idx="70">
                  <c:v>1.09999999999999</c:v>
                </c:pt>
                <c:pt idx="71">
                  <c:v>1.14999999999999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</c:v>
                </c:pt>
                <c:pt idx="75">
                  <c:v>1.34999999999999</c:v>
                </c:pt>
                <c:pt idx="76">
                  <c:v>1.39999999999999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</c:v>
                </c:pt>
                <c:pt idx="80">
                  <c:v>1.59999999999999</c:v>
                </c:pt>
                <c:pt idx="81">
                  <c:v>1.64999999999999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</c:v>
                </c:pt>
                <c:pt idx="85">
                  <c:v>1.84999999999998</c:v>
                </c:pt>
                <c:pt idx="86">
                  <c:v>1.89999999999998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2.04999999999998</c:v>
                </c:pt>
                <c:pt idx="90">
                  <c:v>2.09999999999998</c:v>
                </c:pt>
                <c:pt idx="91">
                  <c:v>2.14999999999998</c:v>
                </c:pt>
                <c:pt idx="92">
                  <c:v>2.19999999999998</c:v>
                </c:pt>
                <c:pt idx="93">
                  <c:v>2.24999999999998</c:v>
                </c:pt>
                <c:pt idx="94">
                  <c:v>2.29999999999998</c:v>
                </c:pt>
                <c:pt idx="95">
                  <c:v>2.34999999999998</c:v>
                </c:pt>
                <c:pt idx="96">
                  <c:v>2.39999999999998</c:v>
                </c:pt>
                <c:pt idx="97">
                  <c:v>2.44999999999998</c:v>
                </c:pt>
                <c:pt idx="98">
                  <c:v>2.49999999999998</c:v>
                </c:pt>
                <c:pt idx="99">
                  <c:v>2.54999999999998</c:v>
                </c:pt>
                <c:pt idx="100">
                  <c:v>2.59999999999998</c:v>
                </c:pt>
                <c:pt idx="101">
                  <c:v>2.64999999999998</c:v>
                </c:pt>
              </c:numCache>
            </c:numRef>
          </c:xVal>
          <c:yVal>
            <c:numRef>
              <c:f>Plot!$K$38:$K$139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0.0714285714285571</c:v>
                </c:pt>
                <c:pt idx="52">
                  <c:v>0.142857142857129</c:v>
                </c:pt>
                <c:pt idx="53">
                  <c:v>0.2142857142857</c:v>
                </c:pt>
                <c:pt idx="54">
                  <c:v>0.285714285714271</c:v>
                </c:pt>
                <c:pt idx="55">
                  <c:v>0.357142857142843</c:v>
                </c:pt>
                <c:pt idx="56">
                  <c:v>0.428571428571414</c:v>
                </c:pt>
                <c:pt idx="57">
                  <c:v>0.499999999999986</c:v>
                </c:pt>
                <c:pt idx="58">
                  <c:v>0.571428571428557</c:v>
                </c:pt>
                <c:pt idx="59">
                  <c:v>0.642857142857129</c:v>
                </c:pt>
                <c:pt idx="60">
                  <c:v>0.7142857142857</c:v>
                </c:pt>
                <c:pt idx="61">
                  <c:v>0.785714285714271</c:v>
                </c:pt>
                <c:pt idx="62">
                  <c:v>0.857142857142843</c:v>
                </c:pt>
                <c:pt idx="63">
                  <c:v>0.928571428571414</c:v>
                </c:pt>
                <c:pt idx="64">
                  <c:v>0.999999999999986</c:v>
                </c:pt>
                <c:pt idx="65">
                  <c:v>0.928571428571443</c:v>
                </c:pt>
                <c:pt idx="66">
                  <c:v>0.857142857142871</c:v>
                </c:pt>
                <c:pt idx="67">
                  <c:v>0.7857142857143</c:v>
                </c:pt>
                <c:pt idx="68">
                  <c:v>0.714285714285729</c:v>
                </c:pt>
                <c:pt idx="69">
                  <c:v>0.642857142857157</c:v>
                </c:pt>
                <c:pt idx="70">
                  <c:v>0.571428571428586</c:v>
                </c:pt>
                <c:pt idx="71">
                  <c:v>0.500000000000014</c:v>
                </c:pt>
                <c:pt idx="72">
                  <c:v>0.428571428571443</c:v>
                </c:pt>
                <c:pt idx="73">
                  <c:v>0.357142857142871</c:v>
                </c:pt>
                <c:pt idx="74">
                  <c:v>0.2857142857143</c:v>
                </c:pt>
                <c:pt idx="75">
                  <c:v>0.214285714285728</c:v>
                </c:pt>
                <c:pt idx="76">
                  <c:v>0.142857142857157</c:v>
                </c:pt>
                <c:pt idx="77">
                  <c:v>0.0714285714285858</c:v>
                </c:pt>
                <c:pt idx="78">
                  <c:v>1.42742960308949E-014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axId val="32610731"/>
        <c:axId val="8066510"/>
      </c:scatterChart>
      <c:valAx>
        <c:axId val="32610731"/>
        <c:scaling>
          <c:orientation val="minMax"/>
          <c:max val="2.4"/>
          <c:min val="-2.4"/>
        </c:scaling>
        <c:delete val="0"/>
        <c:axPos val="b"/>
        <c:numFmt formatCode="0.00" sourceLinked="0"/>
        <c:majorTickMark val="out"/>
        <c:minorTickMark val="in"/>
        <c:tickLblPos val="nextTo"/>
        <c:spPr>
          <a:ln w="1908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NZ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066510"/>
        <c:crosses val="autoZero"/>
        <c:crossBetween val="midCat"/>
      </c:valAx>
      <c:valAx>
        <c:axId val="8066510"/>
        <c:scaling>
          <c:orientation val="minMax"/>
          <c:max val="1.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in"/>
        <c:tickLblPos val="nextTo"/>
        <c:spPr>
          <a:ln w="1908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NZ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26107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146160</xdr:colOff>
      <xdr:row>13</xdr:row>
      <xdr:rowOff>98280</xdr:rowOff>
    </xdr:from>
    <xdr:to>
      <xdr:col>13</xdr:col>
      <xdr:colOff>425880</xdr:colOff>
      <xdr:row>31</xdr:row>
      <xdr:rowOff>126720</xdr:rowOff>
    </xdr:to>
    <xdr:graphicFrame>
      <xdr:nvGraphicFramePr>
        <xdr:cNvPr id="0" name="Chart 3"/>
        <xdr:cNvGraphicFramePr/>
      </xdr:nvGraphicFramePr>
      <xdr:xfrm>
        <a:off x="146160" y="2679480"/>
        <a:ext cx="10388880" cy="32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0.0529124363283551</cdr:x>
      <cdr:y>0.147004053017855</cdr:y>
    </cdr:from>
    <cdr:to>
      <cdr:x>0.100731141065179</cdr:x>
      <cdr:y>0.190491839193778</cdr:y>
    </cdr:to>
    <cdr:sp>
      <cdr:nvSpPr>
        <cdr:cNvPr id="1" name="TextBox 1"/>
        <cdr:cNvSpPr/>
      </cdr:nvSpPr>
      <cdr:spPr>
        <a:xfrm>
          <a:off x="549720" y="483120"/>
          <a:ext cx="496800" cy="1429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endParaRPr b="0" sz="110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endParaRPr b="0" sz="1100" strike="noStrike" u="none">
            <a:effectLst/>
            <a:uFillTx/>
            <a:latin typeface="Times New Roman"/>
          </a:endParaRPr>
        </a:p>
      </cdr:txBody>
    </cdr:sp>
  </cdr:relSizeAnchor>
  <cdr:relSizeAnchor>
    <cdr:from>
      <cdr:x>0.423680654215323</cdr:x>
      <cdr:y>0.14612772483295</cdr:y>
    </cdr:from>
    <cdr:to>
      <cdr:x>0.497106621851069</cdr:x>
      <cdr:y>0.208456566984336</cdr:y>
    </cdr:to>
    <cdr:sp>
      <cdr:nvSpPr>
        <cdr:cNvPr id="2" name="TextBox 1"/>
        <cdr:cNvSpPr/>
      </cdr:nvSpPr>
      <cdr:spPr>
        <a:xfrm>
          <a:off x="4401720" y="480240"/>
          <a:ext cx="762840" cy="2048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0.828649641359715</cdr:x>
      <cdr:y>0.144594150509366</cdr:y>
    </cdr:from>
    <cdr:to>
      <cdr:x>0.883883710454278</cdr:x>
      <cdr:y>0.202869974805565</cdr:y>
    </cdr:to>
    <cdr:sp>
      <cdr:nvSpPr>
        <cdr:cNvPr id="3" name="TextBox 1"/>
        <cdr:cNvSpPr/>
      </cdr:nvSpPr>
      <cdr:spPr>
        <a:xfrm>
          <a:off x="8609040" y="475200"/>
          <a:ext cx="573840" cy="191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.h.reyes@massey.ac.nz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9"/>
  <sheetViews>
    <sheetView showFormulas="false" showGridLines="true" showRowColHeaders="true" showZeros="true" rightToLeft="false" tabSelected="true" showOutlineSymbols="true" defaultGridColor="true" view="normal" topLeftCell="A3" colorId="64" zoomScale="85" zoomScaleNormal="85" zoomScalePageLayoutView="100" workbookViewId="0">
      <selection pane="topLeft" activeCell="K11" activeCellId="0" sqref="K1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8"/>
    <col collapsed="false" customWidth="true" hidden="false" outlineLevel="0" max="4" min="4" style="0" width="12.18"/>
    <col collapsed="false" customWidth="true" hidden="false" outlineLevel="0" max="5" min="5" style="0" width="12"/>
    <col collapsed="false" customWidth="true" hidden="false" outlineLevel="0" max="7" min="7" style="0" width="10.45"/>
    <col collapsed="false" customWidth="true" hidden="false" outlineLevel="0" max="8" min="8" style="0" width="15.82"/>
    <col collapsed="false" customWidth="true" hidden="false" outlineLevel="0" max="9" min="9" style="0" width="8.18"/>
    <col collapsed="false" customWidth="true" hidden="false" outlineLevel="0" max="10" min="10" style="0" width="11.54"/>
    <col collapsed="false" customWidth="true" hidden="false" outlineLevel="0" max="11" min="11" style="0" width="12.82"/>
    <col collapsed="false" customWidth="true" hidden="false" outlineLevel="0" max="12" min="12" style="0" width="7.18"/>
    <col collapsed="false" customWidth="true" hidden="false" outlineLevel="0" max="14" min="13" style="0" width="11.54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</row>
    <row r="2" customFormat="false" ht="14.25" hidden="false" customHeight="false" outlineLevel="0" collapsed="false">
      <c r="A2" s="2" t="s">
        <v>1</v>
      </c>
    </row>
    <row r="3" customFormat="false" ht="22.05" hidden="false" customHeight="false" outlineLevel="0" collapsed="false">
      <c r="A3" s="3" t="s">
        <v>2</v>
      </c>
      <c r="B3" s="3"/>
      <c r="C3" s="4"/>
    </row>
    <row r="6" customFormat="false" ht="14.25" hidden="false" customHeight="false" outlineLevel="0" collapsed="false">
      <c r="A6" s="5"/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  <c r="G6" s="6" t="s">
        <v>8</v>
      </c>
      <c r="H6" s="6" t="s">
        <v>9</v>
      </c>
    </row>
    <row r="7" customFormat="false" ht="14.25" hidden="false" customHeight="false" outlineLevel="0" collapsed="false">
      <c r="A7" s="8" t="s">
        <v>10</v>
      </c>
      <c r="B7" s="9" t="n">
        <v>-1.5</v>
      </c>
      <c r="C7" s="9" t="n">
        <v>-1</v>
      </c>
      <c r="D7" s="9" t="n">
        <v>0</v>
      </c>
      <c r="E7" s="9" t="n">
        <v>0</v>
      </c>
      <c r="F7" s="9" t="s">
        <v>11</v>
      </c>
      <c r="G7" s="9" t="n">
        <v>0</v>
      </c>
      <c r="H7" s="10" t="n">
        <f aca="false">1/(B7-C7)</f>
        <v>-2</v>
      </c>
    </row>
    <row r="8" customFormat="false" ht="14.25" hidden="false" customHeight="false" outlineLevel="0" collapsed="false">
      <c r="A8" s="8" t="s">
        <v>12</v>
      </c>
      <c r="B8" s="9" t="n">
        <v>-1.5</v>
      </c>
      <c r="C8" s="9" t="n">
        <v>-0.8</v>
      </c>
      <c r="D8" s="9" t="n">
        <v>-0.8</v>
      </c>
      <c r="E8" s="9" t="n">
        <v>-0.1</v>
      </c>
      <c r="F8" s="9" t="s">
        <v>13</v>
      </c>
      <c r="G8" s="11" t="n">
        <f aca="false">1/(C8-B8)</f>
        <v>1.42857142857143</v>
      </c>
      <c r="H8" s="11" t="n">
        <f aca="false">1/(D8-E8)</f>
        <v>-1.42857142857143</v>
      </c>
    </row>
    <row r="9" customFormat="false" ht="14.25" hidden="false" customHeight="false" outlineLevel="0" collapsed="false">
      <c r="A9" s="8" t="s">
        <v>14</v>
      </c>
      <c r="B9" s="9" t="n">
        <v>-0.6</v>
      </c>
      <c r="C9" s="9" t="n">
        <v>0</v>
      </c>
      <c r="D9" s="9" t="n">
        <v>0</v>
      </c>
      <c r="E9" s="9" t="n">
        <v>0.6</v>
      </c>
      <c r="F9" s="9" t="s">
        <v>13</v>
      </c>
      <c r="G9" s="11" t="n">
        <f aca="false">1/(C9-B9)</f>
        <v>1.66666666666667</v>
      </c>
      <c r="H9" s="11" t="n">
        <f aca="false">1/(D9-E9)</f>
        <v>-1.66666666666667</v>
      </c>
    </row>
    <row r="10" customFormat="false" ht="14.25" hidden="false" customHeight="false" outlineLevel="0" collapsed="false">
      <c r="A10" s="8" t="s">
        <v>15</v>
      </c>
      <c r="B10" s="9" t="n">
        <v>0.1</v>
      </c>
      <c r="C10" s="9" t="n">
        <v>0.8</v>
      </c>
      <c r="D10" s="9" t="n">
        <v>0.8</v>
      </c>
      <c r="E10" s="9" t="n">
        <v>1.5</v>
      </c>
      <c r="F10" s="9" t="s">
        <v>13</v>
      </c>
      <c r="G10" s="11" t="n">
        <f aca="false">1/(C10-B10)</f>
        <v>1.42857142857143</v>
      </c>
      <c r="H10" s="11" t="n">
        <f aca="false">1/(D10-E10)</f>
        <v>-1.42857142857143</v>
      </c>
    </row>
    <row r="11" customFormat="false" ht="14.25" hidden="false" customHeight="false" outlineLevel="0" collapsed="false">
      <c r="A11" s="8" t="s">
        <v>16</v>
      </c>
      <c r="B11" s="9" t="n">
        <v>1</v>
      </c>
      <c r="C11" s="9" t="n">
        <v>1.5</v>
      </c>
      <c r="D11" s="9" t="n">
        <v>0</v>
      </c>
      <c r="E11" s="9" t="n">
        <v>0</v>
      </c>
      <c r="F11" s="9" t="s">
        <v>17</v>
      </c>
      <c r="G11" s="11" t="n">
        <f aca="false">1/(C11-B11)</f>
        <v>2</v>
      </c>
      <c r="H11" s="11" t="n">
        <v>0</v>
      </c>
    </row>
    <row r="35" customFormat="false" ht="14.25" hidden="false" customHeight="false" outlineLevel="0" collapsed="false">
      <c r="A35" s="12" t="s">
        <v>18</v>
      </c>
      <c r="B35" s="12"/>
      <c r="D35" s="12" t="s">
        <v>19</v>
      </c>
      <c r="E35" s="12"/>
      <c r="G35" s="12" t="s">
        <v>19</v>
      </c>
      <c r="H35" s="12"/>
      <c r="I35" s="13"/>
      <c r="J35" s="12" t="s">
        <v>19</v>
      </c>
      <c r="K35" s="12"/>
      <c r="L35" s="13"/>
      <c r="M35" s="12" t="s">
        <v>20</v>
      </c>
      <c r="N35" s="12"/>
    </row>
    <row r="37" customFormat="false" ht="14.25" hidden="false" customHeight="false" outlineLevel="0" collapsed="false">
      <c r="A37" s="7" t="s">
        <v>21</v>
      </c>
      <c r="B37" s="7" t="str">
        <f aca="false">A7</f>
        <v>NL</v>
      </c>
      <c r="D37" s="7" t="s">
        <v>21</v>
      </c>
      <c r="E37" s="7" t="str">
        <f aca="false">A8</f>
        <v>NM</v>
      </c>
      <c r="G37" s="7" t="s">
        <v>21</v>
      </c>
      <c r="H37" s="7" t="str">
        <f aca="false">A9</f>
        <v>ZE</v>
      </c>
      <c r="I37" s="14"/>
      <c r="J37" s="7" t="s">
        <v>21</v>
      </c>
      <c r="K37" s="7" t="str">
        <f aca="false">A10</f>
        <v>PM</v>
      </c>
      <c r="L37" s="14"/>
      <c r="M37" s="7" t="s">
        <v>21</v>
      </c>
      <c r="N37" s="7" t="str">
        <f aca="false">A11</f>
        <v>PL</v>
      </c>
    </row>
    <row r="38" customFormat="false" ht="14.25" hidden="false" customHeight="false" outlineLevel="0" collapsed="false">
      <c r="A38" s="15" t="n">
        <v>-2.4</v>
      </c>
      <c r="B38" s="16" t="n">
        <f aca="false">IF(A38&lt;=$B$7,1,IF(A38&gt;=$C$7,0,$H$7*(A38-$C$7)))</f>
        <v>1</v>
      </c>
      <c r="D38" s="15" t="n">
        <v>-2.4</v>
      </c>
      <c r="E38" s="16" t="n">
        <f aca="false">IF(OR(D38&lt;=$B$8,D38&gt;=$E$8),0,IF(AND(D38&gt;=$C$8,D38&lt;=$D$8),1,IF(AND(D38&gt;=$B$8,D38&lt;=$C$8),$G$8*(D38-$B$8),IF(AND(D38&gt;=$D$8,D38&lt;=$E$8),$H$8*(D38-$E$8)))))</f>
        <v>0</v>
      </c>
      <c r="G38" s="15" t="n">
        <v>-2.4</v>
      </c>
      <c r="H38" s="9" t="n">
        <f aca="false">IF(OR(G38&lt;=$B$9,G38&gt;=$E$9),0,IF(AND(G38&gt;=$C$9,G38&lt;=$D$9),1,IF(AND(G38&gt;=$B$9,G38&lt;=$C$9),$G$9*(G38-$B$9),IF(AND(G38&gt;=$D$9,G38&lt;=$E$9),$H$9*(G38-$E$9)))))</f>
        <v>0</v>
      </c>
      <c r="I38" s="17"/>
      <c r="J38" s="15" t="n">
        <v>-2.4</v>
      </c>
      <c r="K38" s="9" t="n">
        <f aca="false">IF(OR(J38&lt;=$B$10,J38&gt;=$E$10),0,IF(AND(J38&gt;=$C$10,J38&lt;=$D$10),1,IF(AND(J38&gt;=$B$10,J38&lt;=$C$10),$G$10*(J38-$B$10),IF(AND(J38&gt;=$D$10,J38&lt;=$E$10),$H$10*(J38-$E$10)))))</f>
        <v>0</v>
      </c>
      <c r="L38" s="17"/>
      <c r="M38" s="15" t="n">
        <v>-2.4</v>
      </c>
      <c r="N38" s="9" t="n">
        <f aca="false">IF(M38&lt;=$B$11,0,IF(M38&gt;=$C$11,1,$G$11*(M38-$B$11)))</f>
        <v>0</v>
      </c>
    </row>
    <row r="39" customFormat="false" ht="14.25" hidden="false" customHeight="false" outlineLevel="0" collapsed="false">
      <c r="A39" s="15" t="n">
        <v>-2.35</v>
      </c>
      <c r="B39" s="16" t="n">
        <f aca="false">IF(A39&lt;=$B$7,1,IF(A39&gt;=$C$7,0,$H$7*(A39-$C$7)))</f>
        <v>1</v>
      </c>
      <c r="D39" s="15" t="n">
        <v>-2.35</v>
      </c>
      <c r="E39" s="16" t="n">
        <f aca="false">IF(OR(D39&lt;=$B$8,D39&gt;=$E$8),0,IF(AND(D39&gt;=$C$8,D39&lt;=$D$8),1,IF(AND(D39&gt;=$B$8,D39&lt;=$C$8),$G$8*(D39-$B$8),IF(AND(D39&gt;=$D$8,D39&lt;=$E$8),$H$8*(D39-$E$8)))))</f>
        <v>0</v>
      </c>
      <c r="G39" s="15" t="n">
        <v>-2.35</v>
      </c>
      <c r="H39" s="9" t="n">
        <f aca="false">IF(OR(G39&lt;=$B$9,G39&gt;=$E$9),0,IF(AND(G39&gt;=$C$9,G39&lt;=$D$9),1,IF(AND(G39&gt;=$B$9,G39&lt;=$C$9),$G$9*(G39-$B$9),IF(AND(G39&gt;=$D$9,G39&lt;=$E$9),$H$9*(G39-$E$9)))))</f>
        <v>0</v>
      </c>
      <c r="I39" s="17"/>
      <c r="J39" s="15" t="n">
        <v>-2.35</v>
      </c>
      <c r="K39" s="9" t="n">
        <f aca="false">IF(OR(J39&lt;=$B$10,J39&gt;=$E$10),0,IF(AND(J39&gt;=$C$10,J39&lt;=$D$10),1,IF(AND(J39&gt;=$B$10,J39&lt;=$C$10),$G$10*(J39-$B$10),IF(AND(J39&gt;=$D$10,J39&lt;=$E$10),$H$10*(J39-$E$10)))))</f>
        <v>0</v>
      </c>
      <c r="L39" s="17"/>
      <c r="M39" s="15" t="n">
        <v>-2.35</v>
      </c>
      <c r="N39" s="9" t="n">
        <f aca="false">IF(M39&lt;=$B$11,0,IF(M39&gt;=$C$11,1,$G$11*(M39-$B$11)))</f>
        <v>0</v>
      </c>
    </row>
    <row r="40" customFormat="false" ht="14.25" hidden="false" customHeight="false" outlineLevel="0" collapsed="false">
      <c r="A40" s="15" t="n">
        <v>-2.3</v>
      </c>
      <c r="B40" s="16" t="n">
        <f aca="false">IF(A40&lt;=$B$7,1,IF(A40&gt;=$C$7,0,$H$7*(A40-$C$7)))</f>
        <v>1</v>
      </c>
      <c r="D40" s="15" t="n">
        <v>-2.3</v>
      </c>
      <c r="E40" s="16" t="n">
        <f aca="false">IF(OR(D40&lt;=$B$8,D40&gt;=$E$8),0,IF(AND(D40&gt;=$C$8,D40&lt;=$D$8),1,IF(AND(D40&gt;=$B$8,D40&lt;=$C$8),$G$8*(D40-$B$8),IF(AND(D40&gt;=$D$8,D40&lt;=$E$8),$H$8*(D40-$E$8)))))</f>
        <v>0</v>
      </c>
      <c r="G40" s="15" t="n">
        <v>-2.3</v>
      </c>
      <c r="H40" s="9" t="n">
        <f aca="false">IF(OR(G40&lt;=$B$9,G40&gt;=$E$9),0,IF(AND(G40&gt;=$C$9,G40&lt;=$D$9),1,IF(AND(G40&gt;=$B$9,G40&lt;=$C$9),$G$9*(G40-$B$9),IF(AND(G40&gt;=$D$9,G40&lt;=$E$9),$H$9*(G40-$E$9)))))</f>
        <v>0</v>
      </c>
      <c r="I40" s="17"/>
      <c r="J40" s="15" t="n">
        <v>-2.3</v>
      </c>
      <c r="K40" s="9" t="n">
        <f aca="false">IF(OR(J40&lt;=$B$10,J40&gt;=$E$10),0,IF(AND(J40&gt;=$C$10,J40&lt;=$D$10),1,IF(AND(J40&gt;=$B$10,J40&lt;=$C$10),$G$10*(J40-$B$10),IF(AND(J40&gt;=$D$10,J40&lt;=$E$10),$H$10*(J40-$E$10)))))</f>
        <v>0</v>
      </c>
      <c r="L40" s="17"/>
      <c r="M40" s="15" t="n">
        <v>-2.3</v>
      </c>
      <c r="N40" s="9" t="n">
        <f aca="false">IF(M40&lt;=$B$11,0,IF(M40&gt;=$C$11,1,$G$11*(M40-$B$11)))</f>
        <v>0</v>
      </c>
    </row>
    <row r="41" customFormat="false" ht="14.25" hidden="false" customHeight="false" outlineLevel="0" collapsed="false">
      <c r="A41" s="15" t="n">
        <v>-2.25</v>
      </c>
      <c r="B41" s="16" t="n">
        <f aca="false">IF(A41&lt;=$B$7,1,IF(A41&gt;=$C$7,0,$H$7*(A41-$C$7)))</f>
        <v>1</v>
      </c>
      <c r="D41" s="15" t="n">
        <v>-2.25</v>
      </c>
      <c r="E41" s="16" t="n">
        <f aca="false">IF(OR(D41&lt;=$B$8,D41&gt;=$E$8),0,IF(AND(D41&gt;=$C$8,D41&lt;=$D$8),1,IF(AND(D41&gt;=$B$8,D41&lt;=$C$8),$G$8*(D41-$B$8),IF(AND(D41&gt;=$D$8,D41&lt;=$E$8),$H$8*(D41-$E$8)))))</f>
        <v>0</v>
      </c>
      <c r="G41" s="15" t="n">
        <v>-2.25</v>
      </c>
      <c r="H41" s="9" t="n">
        <f aca="false">IF(OR(G41&lt;=$B$9,G41&gt;=$E$9),0,IF(AND(G41&gt;=$C$9,G41&lt;=$D$9),1,IF(AND(G41&gt;=$B$9,G41&lt;=$C$9),$G$9*(G41-$B$9),IF(AND(G41&gt;=$D$9,G41&lt;=$E$9),$H$9*(G41-$E$9)))))</f>
        <v>0</v>
      </c>
      <c r="I41" s="17"/>
      <c r="J41" s="15" t="n">
        <v>-2.25</v>
      </c>
      <c r="K41" s="9" t="n">
        <f aca="false">IF(OR(J41&lt;=$B$10,J41&gt;=$E$10),0,IF(AND(J41&gt;=$C$10,J41&lt;=$D$10),1,IF(AND(J41&gt;=$B$10,J41&lt;=$C$10),$G$10*(J41-$B$10),IF(AND(J41&gt;=$D$10,J41&lt;=$E$10),$H$10*(J41-$E$10)))))</f>
        <v>0</v>
      </c>
      <c r="L41" s="17"/>
      <c r="M41" s="15" t="n">
        <v>-2.25</v>
      </c>
      <c r="N41" s="9" t="n">
        <f aca="false">IF(M41&lt;=$B$11,0,IF(M41&gt;=$C$11,1,$G$11*(M41-$B$11)))</f>
        <v>0</v>
      </c>
    </row>
    <row r="42" customFormat="false" ht="14.25" hidden="false" customHeight="false" outlineLevel="0" collapsed="false">
      <c r="A42" s="15" t="n">
        <v>-2.2</v>
      </c>
      <c r="B42" s="16" t="n">
        <f aca="false">IF(A42&lt;=$B$7,1,IF(A42&gt;=$C$7,0,$H$7*(A42-$C$7)))</f>
        <v>1</v>
      </c>
      <c r="D42" s="15" t="n">
        <v>-2.2</v>
      </c>
      <c r="E42" s="16" t="n">
        <f aca="false">IF(OR(D42&lt;=$B$8,D42&gt;=$E$8),0,IF(AND(D42&gt;=$C$8,D42&lt;=$D$8),1,IF(AND(D42&gt;=$B$8,D42&lt;=$C$8),$G$8*(D42-$B$8),IF(AND(D42&gt;=$D$8,D42&lt;=$E$8),$H$8*(D42-$E$8)))))</f>
        <v>0</v>
      </c>
      <c r="G42" s="15" t="n">
        <v>-2.2</v>
      </c>
      <c r="H42" s="9" t="n">
        <f aca="false">IF(OR(G42&lt;=$B$9,G42&gt;=$E$9),0,IF(AND(G42&gt;=$C$9,G42&lt;=$D$9),1,IF(AND(G42&gt;=$B$9,G42&lt;=$C$9),$G$9*(G42-$B$9),IF(AND(G42&gt;=$D$9,G42&lt;=$E$9),$H$9*(G42-$E$9)))))</f>
        <v>0</v>
      </c>
      <c r="I42" s="17"/>
      <c r="J42" s="15" t="n">
        <v>-2.2</v>
      </c>
      <c r="K42" s="9" t="n">
        <f aca="false">IF(OR(J42&lt;=$B$10,J42&gt;=$E$10),0,IF(AND(J42&gt;=$C$10,J42&lt;=$D$10),1,IF(AND(J42&gt;=$B$10,J42&lt;=$C$10),$G$10*(J42-$B$10),IF(AND(J42&gt;=$D$10,J42&lt;=$E$10),$H$10*(J42-$E$10)))))</f>
        <v>0</v>
      </c>
      <c r="L42" s="17"/>
      <c r="M42" s="15" t="n">
        <v>-2.2</v>
      </c>
      <c r="N42" s="9" t="n">
        <f aca="false">IF(M42&lt;=$B$11,0,IF(M42&gt;=$C$11,1,$G$11*(M42-$B$11)))</f>
        <v>0</v>
      </c>
    </row>
    <row r="43" customFormat="false" ht="14.25" hidden="false" customHeight="false" outlineLevel="0" collapsed="false">
      <c r="A43" s="15" t="n">
        <v>-2.15</v>
      </c>
      <c r="B43" s="16" t="n">
        <f aca="false">IF(A43&lt;=$B$7,1,IF(A43&gt;=$C$7,0,$H$7*(A43-$C$7)))</f>
        <v>1</v>
      </c>
      <c r="D43" s="15" t="n">
        <v>-2.15</v>
      </c>
      <c r="E43" s="16" t="n">
        <f aca="false">IF(OR(D43&lt;=$B$8,D43&gt;=$E$8),0,IF(AND(D43&gt;=$C$8,D43&lt;=$D$8),1,IF(AND(D43&gt;=$B$8,D43&lt;=$C$8),$G$8*(D43-$B$8),IF(AND(D43&gt;=$D$8,D43&lt;=$E$8),$H$8*(D43-$E$8)))))</f>
        <v>0</v>
      </c>
      <c r="G43" s="15" t="n">
        <v>-2.15</v>
      </c>
      <c r="H43" s="9" t="n">
        <f aca="false">IF(OR(G43&lt;=$B$9,G43&gt;=$E$9),0,IF(AND(G43&gt;=$C$9,G43&lt;=$D$9),1,IF(AND(G43&gt;=$B$9,G43&lt;=$C$9),$G$9*(G43-$B$9),IF(AND(G43&gt;=$D$9,G43&lt;=$E$9),$H$9*(G43-$E$9)))))</f>
        <v>0</v>
      </c>
      <c r="I43" s="17"/>
      <c r="J43" s="15" t="n">
        <v>-2.15</v>
      </c>
      <c r="K43" s="9" t="n">
        <f aca="false">IF(OR(J43&lt;=$B$10,J43&gt;=$E$10),0,IF(AND(J43&gt;=$C$10,J43&lt;=$D$10),1,IF(AND(J43&gt;=$B$10,J43&lt;=$C$10),$G$10*(J43-$B$10),IF(AND(J43&gt;=$D$10,J43&lt;=$E$10),$H$10*(J43-$E$10)))))</f>
        <v>0</v>
      </c>
      <c r="L43" s="17"/>
      <c r="M43" s="15" t="n">
        <v>-2.15</v>
      </c>
      <c r="N43" s="9" t="n">
        <f aca="false">IF(M43&lt;=$B$11,0,IF(M43&gt;=$C$11,1,$G$11*(M43-$B$11)))</f>
        <v>0</v>
      </c>
    </row>
    <row r="44" customFormat="false" ht="14.25" hidden="false" customHeight="false" outlineLevel="0" collapsed="false">
      <c r="A44" s="15" t="n">
        <v>-2.1</v>
      </c>
      <c r="B44" s="16" t="n">
        <f aca="false">IF(A44&lt;=$B$7,1,IF(A44&gt;=$C$7,0,$H$7*(A44-$C$7)))</f>
        <v>1</v>
      </c>
      <c r="D44" s="15" t="n">
        <v>-2.1</v>
      </c>
      <c r="E44" s="16" t="n">
        <f aca="false">IF(OR(D44&lt;=$B$8,D44&gt;=$E$8),0,IF(AND(D44&gt;=$C$8,D44&lt;=$D$8),1,IF(AND(D44&gt;=$B$8,D44&lt;=$C$8),$G$8*(D44-$B$8),IF(AND(D44&gt;=$D$8,D44&lt;=$E$8),$H$8*(D44-$E$8)))))</f>
        <v>0</v>
      </c>
      <c r="G44" s="15" t="n">
        <v>-2.1</v>
      </c>
      <c r="H44" s="9" t="n">
        <f aca="false">IF(OR(G44&lt;=$B$9,G44&gt;=$E$9),0,IF(AND(G44&gt;=$C$9,G44&lt;=$D$9),1,IF(AND(G44&gt;=$B$9,G44&lt;=$C$9),$G$9*(G44-$B$9),IF(AND(G44&gt;=$D$9,G44&lt;=$E$9),$H$9*(G44-$E$9)))))</f>
        <v>0</v>
      </c>
      <c r="I44" s="17"/>
      <c r="J44" s="15" t="n">
        <v>-2.1</v>
      </c>
      <c r="K44" s="9" t="n">
        <f aca="false">IF(OR(J44&lt;=$B$10,J44&gt;=$E$10),0,IF(AND(J44&gt;=$C$10,J44&lt;=$D$10),1,IF(AND(J44&gt;=$B$10,J44&lt;=$C$10),$G$10*(J44-$B$10),IF(AND(J44&gt;=$D$10,J44&lt;=$E$10),$H$10*(J44-$E$10)))))</f>
        <v>0</v>
      </c>
      <c r="L44" s="17"/>
      <c r="M44" s="15" t="n">
        <v>-2.1</v>
      </c>
      <c r="N44" s="9" t="n">
        <f aca="false">IF(M44&lt;=$B$11,0,IF(M44&gt;=$C$11,1,$G$11*(M44-$B$11)))</f>
        <v>0</v>
      </c>
    </row>
    <row r="45" customFormat="false" ht="14.25" hidden="false" customHeight="false" outlineLevel="0" collapsed="false">
      <c r="A45" s="15" t="n">
        <v>-2.05</v>
      </c>
      <c r="B45" s="16" t="n">
        <f aca="false">IF(A45&lt;=$B$7,1,IF(A45&gt;=$C$7,0,$H$7*(A45-$C$7)))</f>
        <v>1</v>
      </c>
      <c r="D45" s="15" t="n">
        <v>-2.05</v>
      </c>
      <c r="E45" s="16" t="n">
        <f aca="false">IF(OR(D45&lt;=$B$8,D45&gt;=$E$8),0,IF(AND(D45&gt;=$C$8,D45&lt;=$D$8),1,IF(AND(D45&gt;=$B$8,D45&lt;=$C$8),$G$8*(D45-$B$8),IF(AND(D45&gt;=$D$8,D45&lt;=$E$8),$H$8*(D45-$E$8)))))</f>
        <v>0</v>
      </c>
      <c r="G45" s="15" t="n">
        <v>-2.05</v>
      </c>
      <c r="H45" s="9" t="n">
        <f aca="false">IF(OR(G45&lt;=$B$9,G45&gt;=$E$9),0,IF(AND(G45&gt;=$C$9,G45&lt;=$D$9),1,IF(AND(G45&gt;=$B$9,G45&lt;=$C$9),$G$9*(G45-$B$9),IF(AND(G45&gt;=$D$9,G45&lt;=$E$9),$H$9*(G45-$E$9)))))</f>
        <v>0</v>
      </c>
      <c r="I45" s="17"/>
      <c r="J45" s="15" t="n">
        <v>-2.05</v>
      </c>
      <c r="K45" s="9" t="n">
        <f aca="false">IF(OR(J45&lt;=$B$10,J45&gt;=$E$10),0,IF(AND(J45&gt;=$C$10,J45&lt;=$D$10),1,IF(AND(J45&gt;=$B$10,J45&lt;=$C$10),$G$10*(J45-$B$10),IF(AND(J45&gt;=$D$10,J45&lt;=$E$10),$H$10*(J45-$E$10)))))</f>
        <v>0</v>
      </c>
      <c r="L45" s="17"/>
      <c r="M45" s="15" t="n">
        <v>-2.05</v>
      </c>
      <c r="N45" s="9" t="n">
        <f aca="false">IF(M45&lt;=$B$11,0,IF(M45&gt;=$C$11,1,$G$11*(M45-$B$11)))</f>
        <v>0</v>
      </c>
    </row>
    <row r="46" customFormat="false" ht="14.25" hidden="false" customHeight="false" outlineLevel="0" collapsed="false">
      <c r="A46" s="15" t="n">
        <v>-2</v>
      </c>
      <c r="B46" s="16" t="n">
        <f aca="false">IF(A46&lt;=$B$7,1,IF(A46&gt;=$C$7,0,$H$7*(A46-$C$7)))</f>
        <v>1</v>
      </c>
      <c r="D46" s="15" t="n">
        <v>-2</v>
      </c>
      <c r="E46" s="16" t="n">
        <f aca="false">IF(OR(D46&lt;=$B$8,D46&gt;=$E$8),0,IF(AND(D46&gt;=$C$8,D46&lt;=$D$8),1,IF(AND(D46&gt;=$B$8,D46&lt;=$C$8),$G$8*(D46-$B$8),IF(AND(D46&gt;=$D$8,D46&lt;=$E$8),$H$8*(D46-$E$8)))))</f>
        <v>0</v>
      </c>
      <c r="G46" s="15" t="n">
        <v>-2</v>
      </c>
      <c r="H46" s="9" t="n">
        <f aca="false">IF(OR(G46&lt;=$B$9,G46&gt;=$E$9),0,IF(AND(G46&gt;=$C$9,G46&lt;=$D$9),1,IF(AND(G46&gt;=$B$9,G46&lt;=$C$9),$G$9*(G46-$B$9),IF(AND(G46&gt;=$D$9,G46&lt;=$E$9),$H$9*(G46-$E$9)))))</f>
        <v>0</v>
      </c>
      <c r="I46" s="17"/>
      <c r="J46" s="15" t="n">
        <v>-2</v>
      </c>
      <c r="K46" s="9" t="n">
        <f aca="false">IF(OR(J46&lt;=$B$10,J46&gt;=$E$10),0,IF(AND(J46&gt;=$C$10,J46&lt;=$D$10),1,IF(AND(J46&gt;=$B$10,J46&lt;=$C$10),$G$10*(J46-$B$10),IF(AND(J46&gt;=$D$10,J46&lt;=$E$10),$H$10*(J46-$E$10)))))</f>
        <v>0</v>
      </c>
      <c r="L46" s="17"/>
      <c r="M46" s="15" t="n">
        <v>-2</v>
      </c>
      <c r="N46" s="9" t="n">
        <f aca="false">IF(M46&lt;=$B$11,0,IF(M46&gt;=$C$11,1,$G$11*(M46-$B$11)))</f>
        <v>0</v>
      </c>
    </row>
    <row r="47" customFormat="false" ht="14.25" hidden="false" customHeight="false" outlineLevel="0" collapsed="false">
      <c r="A47" s="15" t="n">
        <v>-1.95</v>
      </c>
      <c r="B47" s="16" t="n">
        <f aca="false">IF(A47&lt;=$B$7,1,IF(A47&gt;=$C$7,0,$H$7*(A47-$C$7)))</f>
        <v>1</v>
      </c>
      <c r="D47" s="15" t="n">
        <v>-1.95</v>
      </c>
      <c r="E47" s="16" t="n">
        <f aca="false">IF(OR(D47&lt;=$B$8,D47&gt;=$E$8),0,IF(AND(D47&gt;=$C$8,D47&lt;=$D$8),1,IF(AND(D47&gt;=$B$8,D47&lt;=$C$8),$G$8*(D47-$B$8),IF(AND(D47&gt;=$D$8,D47&lt;=$E$8),$H$8*(D47-$E$8)))))</f>
        <v>0</v>
      </c>
      <c r="G47" s="15" t="n">
        <v>-1.95</v>
      </c>
      <c r="H47" s="9" t="n">
        <f aca="false">IF(OR(G47&lt;=$B$9,G47&gt;=$E$9),0,IF(AND(G47&gt;=$C$9,G47&lt;=$D$9),1,IF(AND(G47&gt;=$B$9,G47&lt;=$C$9),$G$9*(G47-$B$9),IF(AND(G47&gt;=$D$9,G47&lt;=$E$9),$H$9*(G47-$E$9)))))</f>
        <v>0</v>
      </c>
      <c r="I47" s="17"/>
      <c r="J47" s="15" t="n">
        <v>-1.95</v>
      </c>
      <c r="K47" s="9" t="n">
        <f aca="false">IF(OR(J47&lt;=$B$10,J47&gt;=$E$10),0,IF(AND(J47&gt;=$C$10,J47&lt;=$D$10),1,IF(AND(J47&gt;=$B$10,J47&lt;=$C$10),$G$10*(J47-$B$10),IF(AND(J47&gt;=$D$10,J47&lt;=$E$10),$H$10*(J47-$E$10)))))</f>
        <v>0</v>
      </c>
      <c r="L47" s="17"/>
      <c r="M47" s="15" t="n">
        <v>-1.95</v>
      </c>
      <c r="N47" s="9" t="n">
        <f aca="false">IF(M47&lt;=$B$11,0,IF(M47&gt;=$C$11,1,$G$11*(M47-$B$11)))</f>
        <v>0</v>
      </c>
    </row>
    <row r="48" customFormat="false" ht="14.25" hidden="false" customHeight="false" outlineLevel="0" collapsed="false">
      <c r="A48" s="15" t="n">
        <v>-1.9</v>
      </c>
      <c r="B48" s="16" t="n">
        <f aca="false">IF(A48&lt;=$B$7,1,IF(A48&gt;=$C$7,0,$H$7*(A48-$C$7)))</f>
        <v>1</v>
      </c>
      <c r="D48" s="15" t="n">
        <v>-1.9</v>
      </c>
      <c r="E48" s="16" t="n">
        <f aca="false">IF(OR(D48&lt;=$B$8,D48&gt;=$E$8),0,IF(AND(D48&gt;=$C$8,D48&lt;=$D$8),1,IF(AND(D48&gt;=$B$8,D48&lt;=$C$8),$G$8*(D48-$B$8),IF(AND(D48&gt;=$D$8,D48&lt;=$E$8),$H$8*(D48-$E$8)))))</f>
        <v>0</v>
      </c>
      <c r="G48" s="15" t="n">
        <v>-1.9</v>
      </c>
      <c r="H48" s="9" t="n">
        <f aca="false">IF(OR(G48&lt;=$B$9,G48&gt;=$E$9),0,IF(AND(G48&gt;=$C$9,G48&lt;=$D$9),1,IF(AND(G48&gt;=$B$9,G48&lt;=$C$9),$G$9*(G48-$B$9),IF(AND(G48&gt;=$D$9,G48&lt;=$E$9),$H$9*(G48-$E$9)))))</f>
        <v>0</v>
      </c>
      <c r="I48" s="17"/>
      <c r="J48" s="15" t="n">
        <v>-1.9</v>
      </c>
      <c r="K48" s="9" t="n">
        <f aca="false">IF(OR(J48&lt;=$B$10,J48&gt;=$E$10),0,IF(AND(J48&gt;=$C$10,J48&lt;=$D$10),1,IF(AND(J48&gt;=$B$10,J48&lt;=$C$10),$G$10*(J48-$B$10),IF(AND(J48&gt;=$D$10,J48&lt;=$E$10),$H$10*(J48-$E$10)))))</f>
        <v>0</v>
      </c>
      <c r="L48" s="17"/>
      <c r="M48" s="15" t="n">
        <v>-1.9</v>
      </c>
      <c r="N48" s="9" t="n">
        <f aca="false">IF(M48&lt;=$B$11,0,IF(M48&gt;=$C$11,1,$G$11*(M48-$B$11)))</f>
        <v>0</v>
      </c>
    </row>
    <row r="49" customFormat="false" ht="14.25" hidden="false" customHeight="false" outlineLevel="0" collapsed="false">
      <c r="A49" s="15" t="n">
        <v>-1.85</v>
      </c>
      <c r="B49" s="16" t="n">
        <f aca="false">IF(A49&lt;=$B$7,1,IF(A49&gt;=$C$7,0,$H$7*(A49-$C$7)))</f>
        <v>1</v>
      </c>
      <c r="D49" s="15" t="n">
        <v>-1.85</v>
      </c>
      <c r="E49" s="16" t="n">
        <f aca="false">IF(OR(D49&lt;=$B$8,D49&gt;=$E$8),0,IF(AND(D49&gt;=$C$8,D49&lt;=$D$8),1,IF(AND(D49&gt;=$B$8,D49&lt;=$C$8),$G$8*(D49-$B$8),IF(AND(D49&gt;=$D$8,D49&lt;=$E$8),$H$8*(D49-$E$8)))))</f>
        <v>0</v>
      </c>
      <c r="G49" s="15" t="n">
        <v>-1.85</v>
      </c>
      <c r="H49" s="9" t="n">
        <f aca="false">IF(OR(G49&lt;=$B$9,G49&gt;=$E$9),0,IF(AND(G49&gt;=$C$9,G49&lt;=$D$9),1,IF(AND(G49&gt;=$B$9,G49&lt;=$C$9),$G$9*(G49-$B$9),IF(AND(G49&gt;=$D$9,G49&lt;=$E$9),$H$9*(G49-$E$9)))))</f>
        <v>0</v>
      </c>
      <c r="I49" s="17"/>
      <c r="J49" s="15" t="n">
        <v>-1.85</v>
      </c>
      <c r="K49" s="9" t="n">
        <f aca="false">IF(OR(J49&lt;=$B$10,J49&gt;=$E$10),0,IF(AND(J49&gt;=$C$10,J49&lt;=$D$10),1,IF(AND(J49&gt;=$B$10,J49&lt;=$C$10),$G$10*(J49-$B$10),IF(AND(J49&gt;=$D$10,J49&lt;=$E$10),$H$10*(J49-$E$10)))))</f>
        <v>0</v>
      </c>
      <c r="L49" s="17"/>
      <c r="M49" s="15" t="n">
        <v>-1.85</v>
      </c>
      <c r="N49" s="9" t="n">
        <f aca="false">IF(M49&lt;=$B$11,0,IF(M49&gt;=$C$11,1,$G$11*(M49-$B$11)))</f>
        <v>0</v>
      </c>
    </row>
    <row r="50" customFormat="false" ht="14.25" hidden="false" customHeight="false" outlineLevel="0" collapsed="false">
      <c r="A50" s="15" t="n">
        <v>-1.8</v>
      </c>
      <c r="B50" s="16" t="n">
        <f aca="false">IF(A50&lt;=$B$7,1,IF(A50&gt;=$C$7,0,$H$7*(A50-$C$7)))</f>
        <v>1</v>
      </c>
      <c r="D50" s="15" t="n">
        <v>-1.8</v>
      </c>
      <c r="E50" s="16" t="n">
        <f aca="false">IF(OR(D50&lt;=$B$8,D50&gt;=$E$8),0,IF(AND(D50&gt;=$C$8,D50&lt;=$D$8),1,IF(AND(D50&gt;=$B$8,D50&lt;=$C$8),$G$8*(D50-$B$8),IF(AND(D50&gt;=$D$8,D50&lt;=$E$8),$H$8*(D50-$E$8)))))</f>
        <v>0</v>
      </c>
      <c r="G50" s="15" t="n">
        <v>-1.8</v>
      </c>
      <c r="H50" s="9" t="n">
        <f aca="false">IF(OR(G50&lt;=$B$9,G50&gt;=$E$9),0,IF(AND(G50&gt;=$C$9,G50&lt;=$D$9),1,IF(AND(G50&gt;=$B$9,G50&lt;=$C$9),$G$9*(G50-$B$9),IF(AND(G50&gt;=$D$9,G50&lt;=$E$9),$H$9*(G50-$E$9)))))</f>
        <v>0</v>
      </c>
      <c r="I50" s="17"/>
      <c r="J50" s="15" t="n">
        <v>-1.8</v>
      </c>
      <c r="K50" s="9" t="n">
        <f aca="false">IF(OR(J50&lt;=$B$10,J50&gt;=$E$10),0,IF(AND(J50&gt;=$C$10,J50&lt;=$D$10),1,IF(AND(J50&gt;=$B$10,J50&lt;=$C$10),$G$10*(J50-$B$10),IF(AND(J50&gt;=$D$10,J50&lt;=$E$10),$H$10*(J50-$E$10)))))</f>
        <v>0</v>
      </c>
      <c r="L50" s="17"/>
      <c r="M50" s="15" t="n">
        <v>-1.8</v>
      </c>
      <c r="N50" s="9" t="n">
        <f aca="false">IF(M50&lt;=$B$11,0,IF(M50&gt;=$C$11,1,$G$11*(M50-$B$11)))</f>
        <v>0</v>
      </c>
    </row>
    <row r="51" customFormat="false" ht="14.25" hidden="false" customHeight="false" outlineLevel="0" collapsed="false">
      <c r="A51" s="15" t="n">
        <v>-1.75</v>
      </c>
      <c r="B51" s="16" t="n">
        <f aca="false">IF(A51&lt;=$B$7,1,IF(A51&gt;=$C$7,0,$H$7*(A51-$C$7)))</f>
        <v>1</v>
      </c>
      <c r="D51" s="15" t="n">
        <v>-1.75</v>
      </c>
      <c r="E51" s="16" t="n">
        <f aca="false">IF(OR(D51&lt;=$B$8,D51&gt;=$E$8),0,IF(AND(D51&gt;=$C$8,D51&lt;=$D$8),1,IF(AND(D51&gt;=$B$8,D51&lt;=$C$8),$G$8*(D51-$B$8),IF(AND(D51&gt;=$D$8,D51&lt;=$E$8),$H$8*(D51-$E$8)))))</f>
        <v>0</v>
      </c>
      <c r="G51" s="15" t="n">
        <v>-1.75</v>
      </c>
      <c r="H51" s="9" t="n">
        <f aca="false">IF(OR(G51&lt;=$B$9,G51&gt;=$E$9),0,IF(AND(G51&gt;=$C$9,G51&lt;=$D$9),1,IF(AND(G51&gt;=$B$9,G51&lt;=$C$9),$G$9*(G51-$B$9),IF(AND(G51&gt;=$D$9,G51&lt;=$E$9),$H$9*(G51-$E$9)))))</f>
        <v>0</v>
      </c>
      <c r="I51" s="17"/>
      <c r="J51" s="15" t="n">
        <v>-1.75</v>
      </c>
      <c r="K51" s="9" t="n">
        <f aca="false">IF(OR(J51&lt;=$B$10,J51&gt;=$E$10),0,IF(AND(J51&gt;=$C$10,J51&lt;=$D$10),1,IF(AND(J51&gt;=$B$10,J51&lt;=$C$10),$G$10*(J51-$B$10),IF(AND(J51&gt;=$D$10,J51&lt;=$E$10),$H$10*(J51-$E$10)))))</f>
        <v>0</v>
      </c>
      <c r="L51" s="17"/>
      <c r="M51" s="15" t="n">
        <v>-1.75</v>
      </c>
      <c r="N51" s="9" t="n">
        <f aca="false">IF(M51&lt;=$B$11,0,IF(M51&gt;=$C$11,1,$G$11*(M51-$B$11)))</f>
        <v>0</v>
      </c>
    </row>
    <row r="52" customFormat="false" ht="14.25" hidden="false" customHeight="false" outlineLevel="0" collapsed="false">
      <c r="A52" s="15" t="n">
        <v>-1.7</v>
      </c>
      <c r="B52" s="16" t="n">
        <f aca="false">IF(A52&lt;=$B$7,1,IF(A52&gt;=$C$7,0,$H$7*(A52-$C$7)))</f>
        <v>1</v>
      </c>
      <c r="D52" s="15" t="n">
        <v>-1.7</v>
      </c>
      <c r="E52" s="16" t="n">
        <f aca="false">IF(OR(D52&lt;=$B$8,D52&gt;=$E$8),0,IF(AND(D52&gt;=$C$8,D52&lt;=$D$8),1,IF(AND(D52&gt;=$B$8,D52&lt;=$C$8),$G$8*(D52-$B$8),IF(AND(D52&gt;=$D$8,D52&lt;=$E$8),$H$8*(D52-$E$8)))))</f>
        <v>0</v>
      </c>
      <c r="G52" s="15" t="n">
        <v>-1.7</v>
      </c>
      <c r="H52" s="9" t="n">
        <f aca="false">IF(OR(G52&lt;=$B$9,G52&gt;=$E$9),0,IF(AND(G52&gt;=$C$9,G52&lt;=$D$9),1,IF(AND(G52&gt;=$B$9,G52&lt;=$C$9),$G$9*(G52-$B$9),IF(AND(G52&gt;=$D$9,G52&lt;=$E$9),$H$9*(G52-$E$9)))))</f>
        <v>0</v>
      </c>
      <c r="I52" s="17"/>
      <c r="J52" s="15" t="n">
        <v>-1.7</v>
      </c>
      <c r="K52" s="9" t="n">
        <f aca="false">IF(OR(J52&lt;=$B$10,J52&gt;=$E$10),0,IF(AND(J52&gt;=$C$10,J52&lt;=$D$10),1,IF(AND(J52&gt;=$B$10,J52&lt;=$C$10),$G$10*(J52-$B$10),IF(AND(J52&gt;=$D$10,J52&lt;=$E$10),$H$10*(J52-$E$10)))))</f>
        <v>0</v>
      </c>
      <c r="L52" s="17"/>
      <c r="M52" s="15" t="n">
        <v>-1.7</v>
      </c>
      <c r="N52" s="9" t="n">
        <f aca="false">IF(M52&lt;=$B$11,0,IF(M52&gt;=$C$11,1,$G$11*(M52-$B$11)))</f>
        <v>0</v>
      </c>
    </row>
    <row r="53" customFormat="false" ht="14.25" hidden="false" customHeight="false" outlineLevel="0" collapsed="false">
      <c r="A53" s="15" t="n">
        <v>-1.65</v>
      </c>
      <c r="B53" s="16" t="n">
        <f aca="false">IF(A53&lt;=$B$7,1,IF(A53&gt;=$C$7,0,$H$7*(A53-$C$7)))</f>
        <v>1</v>
      </c>
      <c r="D53" s="15" t="n">
        <v>-1.65</v>
      </c>
      <c r="E53" s="16" t="n">
        <f aca="false">IF(OR(D53&lt;=$B$8,D53&gt;=$E$8),0,IF(AND(D53&gt;=$C$8,D53&lt;=$D$8),1,IF(AND(D53&gt;=$B$8,D53&lt;=$C$8),$G$8*(D53-$B$8),IF(AND(D53&gt;=$D$8,D53&lt;=$E$8),$H$8*(D53-$E$8)))))</f>
        <v>0</v>
      </c>
      <c r="G53" s="15" t="n">
        <v>-1.65</v>
      </c>
      <c r="H53" s="9" t="n">
        <f aca="false">IF(OR(G53&lt;=$B$9,G53&gt;=$E$9),0,IF(AND(G53&gt;=$C$9,G53&lt;=$D$9),1,IF(AND(G53&gt;=$B$9,G53&lt;=$C$9),$G$9*(G53-$B$9),IF(AND(G53&gt;=$D$9,G53&lt;=$E$9),$H$9*(G53-$E$9)))))</f>
        <v>0</v>
      </c>
      <c r="I53" s="17"/>
      <c r="J53" s="15" t="n">
        <v>-1.65</v>
      </c>
      <c r="K53" s="9" t="n">
        <f aca="false">IF(OR(J53&lt;=$B$10,J53&gt;=$E$10),0,IF(AND(J53&gt;=$C$10,J53&lt;=$D$10),1,IF(AND(J53&gt;=$B$10,J53&lt;=$C$10),$G$10*(J53-$B$10),IF(AND(J53&gt;=$D$10,J53&lt;=$E$10),$H$10*(J53-$E$10)))))</f>
        <v>0</v>
      </c>
      <c r="L53" s="17"/>
      <c r="M53" s="15" t="n">
        <v>-1.65</v>
      </c>
      <c r="N53" s="9" t="n">
        <f aca="false">IF(M53&lt;=$B$11,0,IF(M53&gt;=$C$11,1,$G$11*(M53-$B$11)))</f>
        <v>0</v>
      </c>
    </row>
    <row r="54" customFormat="false" ht="14.25" hidden="false" customHeight="false" outlineLevel="0" collapsed="false">
      <c r="A54" s="15" t="n">
        <v>-1.6</v>
      </c>
      <c r="B54" s="16" t="n">
        <f aca="false">IF(A54&lt;=$B$7,1,IF(A54&gt;=$C$7,0,$H$7*(A54-$C$7)))</f>
        <v>1</v>
      </c>
      <c r="D54" s="15" t="n">
        <v>-1.6</v>
      </c>
      <c r="E54" s="16" t="n">
        <f aca="false">IF(OR(D54&lt;=$B$8,D54&gt;=$E$8),0,IF(AND(D54&gt;=$C$8,D54&lt;=$D$8),1,IF(AND(D54&gt;=$B$8,D54&lt;=$C$8),$G$8*(D54-$B$8),IF(AND(D54&gt;=$D$8,D54&lt;=$E$8),$H$8*(D54-$E$8)))))</f>
        <v>0</v>
      </c>
      <c r="G54" s="15" t="n">
        <v>-1.6</v>
      </c>
      <c r="H54" s="9" t="n">
        <f aca="false">IF(OR(G54&lt;=$B$9,G54&gt;=$E$9),0,IF(AND(G54&gt;=$C$9,G54&lt;=$D$9),1,IF(AND(G54&gt;=$B$9,G54&lt;=$C$9),$G$9*(G54-$B$9),IF(AND(G54&gt;=$D$9,G54&lt;=$E$9),$H$9*(G54-$E$9)))))</f>
        <v>0</v>
      </c>
      <c r="I54" s="17"/>
      <c r="J54" s="15" t="n">
        <v>-1.6</v>
      </c>
      <c r="K54" s="9" t="n">
        <f aca="false">IF(OR(J54&lt;=$B$10,J54&gt;=$E$10),0,IF(AND(J54&gt;=$C$10,J54&lt;=$D$10),1,IF(AND(J54&gt;=$B$10,J54&lt;=$C$10),$G$10*(J54-$B$10),IF(AND(J54&gt;=$D$10,J54&lt;=$E$10),$H$10*(J54-$E$10)))))</f>
        <v>0</v>
      </c>
      <c r="L54" s="17"/>
      <c r="M54" s="15" t="n">
        <v>-1.6</v>
      </c>
      <c r="N54" s="9" t="n">
        <f aca="false">IF(M54&lt;=$B$11,0,IF(M54&gt;=$C$11,1,$G$11*(M54-$B$11)))</f>
        <v>0</v>
      </c>
    </row>
    <row r="55" customFormat="false" ht="14.25" hidden="false" customHeight="false" outlineLevel="0" collapsed="false">
      <c r="A55" s="15" t="n">
        <v>-1.55</v>
      </c>
      <c r="B55" s="16" t="n">
        <f aca="false">IF(A55&lt;=$B$7,1,IF(A55&gt;=$C$7,0,$H$7*(A55-$C$7)))</f>
        <v>1</v>
      </c>
      <c r="D55" s="15" t="n">
        <v>-1.55</v>
      </c>
      <c r="E55" s="16" t="n">
        <f aca="false">IF(OR(D55&lt;=$B$8,D55&gt;=$E$8),0,IF(AND(D55&gt;=$C$8,D55&lt;=$D$8),1,IF(AND(D55&gt;=$B$8,D55&lt;=$C$8),$G$8*(D55-$B$8),IF(AND(D55&gt;=$D$8,D55&lt;=$E$8),$H$8*(D55-$E$8)))))</f>
        <v>0</v>
      </c>
      <c r="G55" s="15" t="n">
        <v>-1.55</v>
      </c>
      <c r="H55" s="9" t="n">
        <f aca="false">IF(OR(G55&lt;=$B$9,G55&gt;=$E$9),0,IF(AND(G55&gt;=$C$9,G55&lt;=$D$9),1,IF(AND(G55&gt;=$B$9,G55&lt;=$C$9),$G$9*(G55-$B$9),IF(AND(G55&gt;=$D$9,G55&lt;=$E$9),$H$9*(G55-$E$9)))))</f>
        <v>0</v>
      </c>
      <c r="I55" s="17"/>
      <c r="J55" s="15" t="n">
        <v>-1.55</v>
      </c>
      <c r="K55" s="9" t="n">
        <f aca="false">IF(OR(J55&lt;=$B$10,J55&gt;=$E$10),0,IF(AND(J55&gt;=$C$10,J55&lt;=$D$10),1,IF(AND(J55&gt;=$B$10,J55&lt;=$C$10),$G$10*(J55-$B$10),IF(AND(J55&gt;=$D$10,J55&lt;=$E$10),$H$10*(J55-$E$10)))))</f>
        <v>0</v>
      </c>
      <c r="L55" s="17"/>
      <c r="M55" s="15" t="n">
        <v>-1.55</v>
      </c>
      <c r="N55" s="9" t="n">
        <f aca="false">IF(M55&lt;=$B$11,0,IF(M55&gt;=$C$11,1,$G$11*(M55-$B$11)))</f>
        <v>0</v>
      </c>
    </row>
    <row r="56" customFormat="false" ht="14.25" hidden="false" customHeight="false" outlineLevel="0" collapsed="false">
      <c r="A56" s="15" t="n">
        <v>-1.5</v>
      </c>
      <c r="B56" s="16" t="n">
        <f aca="false">IF(A56&lt;=$B$7,1,IF(A56&gt;=$C$7,0,$H$7*(A56-$C$7)))</f>
        <v>1</v>
      </c>
      <c r="D56" s="15" t="n">
        <v>-1.5</v>
      </c>
      <c r="E56" s="16" t="n">
        <f aca="false">IF(OR(D56&lt;=$B$8,D56&gt;=$E$8),0,IF(AND(D56&gt;=$C$8,D56&lt;=$D$8),1,IF(AND(D56&gt;=$B$8,D56&lt;=$C$8),$G$8*(D56-$B$8),IF(AND(D56&gt;=$D$8,D56&lt;=$E$8),$H$8*(D56-$E$8)))))</f>
        <v>0</v>
      </c>
      <c r="G56" s="15" t="n">
        <v>-1.5</v>
      </c>
      <c r="H56" s="9" t="n">
        <f aca="false">IF(OR(G56&lt;=$B$9,G56&gt;=$E$9),0,IF(AND(G56&gt;=$C$9,G56&lt;=$D$9),1,IF(AND(G56&gt;=$B$9,G56&lt;=$C$9),$G$9*(G56-$B$9),IF(AND(G56&gt;=$D$9,G56&lt;=$E$9),$H$9*(G56-$E$9)))))</f>
        <v>0</v>
      </c>
      <c r="I56" s="17"/>
      <c r="J56" s="15" t="n">
        <v>-1.5</v>
      </c>
      <c r="K56" s="9" t="n">
        <f aca="false">IF(OR(J56&lt;=$B$10,J56&gt;=$E$10),0,IF(AND(J56&gt;=$C$10,J56&lt;=$D$10),1,IF(AND(J56&gt;=$B$10,J56&lt;=$C$10),$G$10*(J56-$B$10),IF(AND(J56&gt;=$D$10,J56&lt;=$E$10),$H$10*(J56-$E$10)))))</f>
        <v>0</v>
      </c>
      <c r="L56" s="17"/>
      <c r="M56" s="15" t="n">
        <v>-1.5</v>
      </c>
      <c r="N56" s="9" t="n">
        <f aca="false">IF(M56&lt;=$B$11,0,IF(M56&gt;=$C$11,1,$G$11*(M56-$B$11)))</f>
        <v>0</v>
      </c>
    </row>
    <row r="57" customFormat="false" ht="14.25" hidden="false" customHeight="false" outlineLevel="0" collapsed="false">
      <c r="A57" s="15" t="n">
        <v>-1.45</v>
      </c>
      <c r="B57" s="16" t="n">
        <f aca="false">IF(A57&lt;=$B$7,1,IF(A57&gt;=$C$7,0,$H$7*(A57-$C$7)))</f>
        <v>0.9</v>
      </c>
      <c r="D57" s="15" t="n">
        <v>-1.45</v>
      </c>
      <c r="E57" s="16" t="n">
        <f aca="false">IF(OR(D57&lt;=$B$8,D57&gt;=$E$8),0,IF(AND(D57&gt;=$C$8,D57&lt;=$D$8),1,IF(AND(D57&gt;=$B$8,D57&lt;=$C$8),$G$8*(D57-$B$8),IF(AND(D57&gt;=$D$8,D57&lt;=$E$8),$H$8*(D57-$E$8)))))</f>
        <v>0.0714285714285715</v>
      </c>
      <c r="G57" s="15" t="n">
        <v>-1.45</v>
      </c>
      <c r="H57" s="9" t="n">
        <f aca="false">IF(OR(G57&lt;=$B$9,G57&gt;=$E$9),0,IF(AND(G57&gt;=$C$9,G57&lt;=$D$9),1,IF(AND(G57&gt;=$B$9,G57&lt;=$C$9),$G$9*(G57-$B$9),IF(AND(G57&gt;=$D$9,G57&lt;=$E$9),$H$9*(G57-$E$9)))))</f>
        <v>0</v>
      </c>
      <c r="I57" s="17"/>
      <c r="J57" s="15" t="n">
        <v>-1.45</v>
      </c>
      <c r="K57" s="9" t="n">
        <f aca="false">IF(OR(J57&lt;=$B$10,J57&gt;=$E$10),0,IF(AND(J57&gt;=$C$10,J57&lt;=$D$10),1,IF(AND(J57&gt;=$B$10,J57&lt;=$C$10),$G$10*(J57-$B$10),IF(AND(J57&gt;=$D$10,J57&lt;=$E$10),$H$10*(J57-$E$10)))))</f>
        <v>0</v>
      </c>
      <c r="L57" s="17"/>
      <c r="M57" s="15" t="n">
        <v>-1.45</v>
      </c>
      <c r="N57" s="9" t="n">
        <f aca="false">IF(M57&lt;=$B$11,0,IF(M57&gt;=$C$11,1,$G$11*(M57-$B$11)))</f>
        <v>0</v>
      </c>
    </row>
    <row r="58" customFormat="false" ht="14.25" hidden="false" customHeight="false" outlineLevel="0" collapsed="false">
      <c r="A58" s="15" t="n">
        <v>-1.4</v>
      </c>
      <c r="B58" s="16" t="n">
        <f aca="false">IF(A58&lt;=$B$7,1,IF(A58&gt;=$C$7,0,$H$7*(A58-$C$7)))</f>
        <v>0.8</v>
      </c>
      <c r="D58" s="15" t="n">
        <v>-1.4</v>
      </c>
      <c r="E58" s="16" t="n">
        <f aca="false">IF(OR(D58&lt;=$B$8,D58&gt;=$E$8),0,IF(AND(D58&gt;=$C$8,D58&lt;=$D$8),1,IF(AND(D58&gt;=$B$8,D58&lt;=$C$8),$G$8*(D58-$B$8),IF(AND(D58&gt;=$D$8,D58&lt;=$E$8),$H$8*(D58-$E$8)))))</f>
        <v>0.142857142857143</v>
      </c>
      <c r="G58" s="15" t="n">
        <v>-1.4</v>
      </c>
      <c r="H58" s="9" t="n">
        <f aca="false">IF(OR(G58&lt;=$B$9,G58&gt;=$E$9),0,IF(AND(G58&gt;=$C$9,G58&lt;=$D$9),1,IF(AND(G58&gt;=$B$9,G58&lt;=$C$9),$G$9*(G58-$B$9),IF(AND(G58&gt;=$D$9,G58&lt;=$E$9),$H$9*(G58-$E$9)))))</f>
        <v>0</v>
      </c>
      <c r="I58" s="17"/>
      <c r="J58" s="15" t="n">
        <v>-1.4</v>
      </c>
      <c r="K58" s="9" t="n">
        <f aca="false">IF(OR(J58&lt;=$B$10,J58&gt;=$E$10),0,IF(AND(J58&gt;=$C$10,J58&lt;=$D$10),1,IF(AND(J58&gt;=$B$10,J58&lt;=$C$10),$G$10*(J58-$B$10),IF(AND(J58&gt;=$D$10,J58&lt;=$E$10),$H$10*(J58-$E$10)))))</f>
        <v>0</v>
      </c>
      <c r="L58" s="17"/>
      <c r="M58" s="15" t="n">
        <v>-1.4</v>
      </c>
      <c r="N58" s="9" t="n">
        <f aca="false">IF(M58&lt;=$B$11,0,IF(M58&gt;=$C$11,1,$G$11*(M58-$B$11)))</f>
        <v>0</v>
      </c>
    </row>
    <row r="59" customFormat="false" ht="14.25" hidden="false" customHeight="false" outlineLevel="0" collapsed="false">
      <c r="A59" s="15" t="n">
        <v>-1.35</v>
      </c>
      <c r="B59" s="16" t="n">
        <f aca="false">IF(A59&lt;=$B$7,1,IF(A59&gt;=$C$7,0,$H$7*(A59-$C$7)))</f>
        <v>0.7</v>
      </c>
      <c r="D59" s="15" t="n">
        <v>-1.35</v>
      </c>
      <c r="E59" s="16" t="n">
        <f aca="false">IF(OR(D59&lt;=$B$8,D59&gt;=$E$8),0,IF(AND(D59&gt;=$C$8,D59&lt;=$D$8),1,IF(AND(D59&gt;=$B$8,D59&lt;=$C$8),$G$8*(D59-$B$8),IF(AND(D59&gt;=$D$8,D59&lt;=$E$8),$H$8*(D59-$E$8)))))</f>
        <v>0.214285714285714</v>
      </c>
      <c r="G59" s="15" t="n">
        <v>-1.35</v>
      </c>
      <c r="H59" s="9" t="n">
        <f aca="false">IF(OR(G59&lt;=$B$9,G59&gt;=$E$9),0,IF(AND(G59&gt;=$C$9,G59&lt;=$D$9),1,IF(AND(G59&gt;=$B$9,G59&lt;=$C$9),$G$9*(G59-$B$9),IF(AND(G59&gt;=$D$9,G59&lt;=$E$9),$H$9*(G59-$E$9)))))</f>
        <v>0</v>
      </c>
      <c r="I59" s="17"/>
      <c r="J59" s="15" t="n">
        <v>-1.35</v>
      </c>
      <c r="K59" s="9" t="n">
        <f aca="false">IF(OR(J59&lt;=$B$10,J59&gt;=$E$10),0,IF(AND(J59&gt;=$C$10,J59&lt;=$D$10),1,IF(AND(J59&gt;=$B$10,J59&lt;=$C$10),$G$10*(J59-$B$10),IF(AND(J59&gt;=$D$10,J59&lt;=$E$10),$H$10*(J59-$E$10)))))</f>
        <v>0</v>
      </c>
      <c r="L59" s="17"/>
      <c r="M59" s="15" t="n">
        <v>-1.35</v>
      </c>
      <c r="N59" s="9" t="n">
        <f aca="false">IF(M59&lt;=$B$11,0,IF(M59&gt;=$C$11,1,$G$11*(M59-$B$11)))</f>
        <v>0</v>
      </c>
    </row>
    <row r="60" customFormat="false" ht="14.25" hidden="false" customHeight="false" outlineLevel="0" collapsed="false">
      <c r="A60" s="15" t="n">
        <v>-1.3</v>
      </c>
      <c r="B60" s="16" t="n">
        <f aca="false">IF(A60&lt;=$B$7,1,IF(A60&gt;=$C$7,0,$H$7*(A60-$C$7)))</f>
        <v>0.6</v>
      </c>
      <c r="D60" s="15" t="n">
        <v>-1.3</v>
      </c>
      <c r="E60" s="16" t="n">
        <f aca="false">IF(OR(D60&lt;=$B$8,D60&gt;=$E$8),0,IF(AND(D60&gt;=$C$8,D60&lt;=$D$8),1,IF(AND(D60&gt;=$B$8,D60&lt;=$C$8),$G$8*(D60-$B$8),IF(AND(D60&gt;=$D$8,D60&lt;=$E$8),$H$8*(D60-$E$8)))))</f>
        <v>0.285714285714286</v>
      </c>
      <c r="G60" s="15" t="n">
        <v>-1.3</v>
      </c>
      <c r="H60" s="9" t="n">
        <f aca="false">IF(OR(G60&lt;=$B$9,G60&gt;=$E$9),0,IF(AND(G60&gt;=$C$9,G60&lt;=$D$9),1,IF(AND(G60&gt;=$B$9,G60&lt;=$C$9),$G$9*(G60-$B$9),IF(AND(G60&gt;=$D$9,G60&lt;=$E$9),$H$9*(G60-$E$9)))))</f>
        <v>0</v>
      </c>
      <c r="I60" s="17"/>
      <c r="J60" s="15" t="n">
        <v>-1.3</v>
      </c>
      <c r="K60" s="9" t="n">
        <f aca="false">IF(OR(J60&lt;=$B$10,J60&gt;=$E$10),0,IF(AND(J60&gt;=$C$10,J60&lt;=$D$10),1,IF(AND(J60&gt;=$B$10,J60&lt;=$C$10),$G$10*(J60-$B$10),IF(AND(J60&gt;=$D$10,J60&lt;=$E$10),$H$10*(J60-$E$10)))))</f>
        <v>0</v>
      </c>
      <c r="L60" s="17"/>
      <c r="M60" s="15" t="n">
        <v>-1.3</v>
      </c>
      <c r="N60" s="9" t="n">
        <f aca="false">IF(M60&lt;=$B$11,0,IF(M60&gt;=$C$11,1,$G$11*(M60-$B$11)))</f>
        <v>0</v>
      </c>
    </row>
    <row r="61" customFormat="false" ht="14.25" hidden="false" customHeight="false" outlineLevel="0" collapsed="false">
      <c r="A61" s="15" t="n">
        <v>-1.25</v>
      </c>
      <c r="B61" s="16" t="n">
        <f aca="false">IF(A61&lt;=$B$7,1,IF(A61&gt;=$C$7,0,$H$7*(A61-$C$7)))</f>
        <v>0.5</v>
      </c>
      <c r="D61" s="15" t="n">
        <v>-1.25</v>
      </c>
      <c r="E61" s="16" t="n">
        <f aca="false">IF(OR(D61&lt;=$B$8,D61&gt;=$E$8),0,IF(AND(D61&gt;=$C$8,D61&lt;=$D$8),1,IF(AND(D61&gt;=$B$8,D61&lt;=$C$8),$G$8*(D61-$B$8),IF(AND(D61&gt;=$D$8,D61&lt;=$E$8),$H$8*(D61-$E$8)))))</f>
        <v>0.357142857142857</v>
      </c>
      <c r="G61" s="15" t="n">
        <v>-1.25</v>
      </c>
      <c r="H61" s="9" t="n">
        <f aca="false">IF(OR(G61&lt;=$B$9,G61&gt;=$E$9),0,IF(AND(G61&gt;=$C$9,G61&lt;=$D$9),1,IF(AND(G61&gt;=$B$9,G61&lt;=$C$9),$G$9*(G61-$B$9),IF(AND(G61&gt;=$D$9,G61&lt;=$E$9),$H$9*(G61-$E$9)))))</f>
        <v>0</v>
      </c>
      <c r="I61" s="17"/>
      <c r="J61" s="15" t="n">
        <v>-1.25</v>
      </c>
      <c r="K61" s="9" t="n">
        <f aca="false">IF(OR(J61&lt;=$B$10,J61&gt;=$E$10),0,IF(AND(J61&gt;=$C$10,J61&lt;=$D$10),1,IF(AND(J61&gt;=$B$10,J61&lt;=$C$10),$G$10*(J61-$B$10),IF(AND(J61&gt;=$D$10,J61&lt;=$E$10),$H$10*(J61-$E$10)))))</f>
        <v>0</v>
      </c>
      <c r="L61" s="17"/>
      <c r="M61" s="15" t="n">
        <v>-1.25</v>
      </c>
      <c r="N61" s="9" t="n">
        <f aca="false">IF(M61&lt;=$B$11,0,IF(M61&gt;=$C$11,1,$G$11*(M61-$B$11)))</f>
        <v>0</v>
      </c>
    </row>
    <row r="62" customFormat="false" ht="14.25" hidden="false" customHeight="false" outlineLevel="0" collapsed="false">
      <c r="A62" s="15" t="n">
        <v>-1.2</v>
      </c>
      <c r="B62" s="16" t="n">
        <f aca="false">IF(A62&lt;=$B$7,1,IF(A62&gt;=$C$7,0,$H$7*(A62-$C$7)))</f>
        <v>0.4</v>
      </c>
      <c r="D62" s="15" t="n">
        <v>-1.2</v>
      </c>
      <c r="E62" s="16" t="n">
        <f aca="false">IF(OR(D62&lt;=$B$8,D62&gt;=$E$8),0,IF(AND(D62&gt;=$C$8,D62&lt;=$D$8),1,IF(AND(D62&gt;=$B$8,D62&lt;=$C$8),$G$8*(D62-$B$8),IF(AND(D62&gt;=$D$8,D62&lt;=$E$8),$H$8*(D62-$E$8)))))</f>
        <v>0.428571428571429</v>
      </c>
      <c r="G62" s="15" t="n">
        <v>-1.2</v>
      </c>
      <c r="H62" s="9" t="n">
        <f aca="false">IF(OR(G62&lt;=$B$9,G62&gt;=$E$9),0,IF(AND(G62&gt;=$C$9,G62&lt;=$D$9),1,IF(AND(G62&gt;=$B$9,G62&lt;=$C$9),$G$9*(G62-$B$9),IF(AND(G62&gt;=$D$9,G62&lt;=$E$9),$H$9*(G62-$E$9)))))</f>
        <v>0</v>
      </c>
      <c r="I62" s="17"/>
      <c r="J62" s="15" t="n">
        <v>-1.2</v>
      </c>
      <c r="K62" s="9" t="n">
        <f aca="false">IF(OR(J62&lt;=$B$10,J62&gt;=$E$10),0,IF(AND(J62&gt;=$C$10,J62&lt;=$D$10),1,IF(AND(J62&gt;=$B$10,J62&lt;=$C$10),$G$10*(J62-$B$10),IF(AND(J62&gt;=$D$10,J62&lt;=$E$10),$H$10*(J62-$E$10)))))</f>
        <v>0</v>
      </c>
      <c r="L62" s="17"/>
      <c r="M62" s="15" t="n">
        <v>-1.2</v>
      </c>
      <c r="N62" s="9" t="n">
        <f aca="false">IF(M62&lt;=$B$11,0,IF(M62&gt;=$C$11,1,$G$11*(M62-$B$11)))</f>
        <v>0</v>
      </c>
    </row>
    <row r="63" customFormat="false" ht="14.25" hidden="false" customHeight="false" outlineLevel="0" collapsed="false">
      <c r="A63" s="15" t="n">
        <v>-1.15</v>
      </c>
      <c r="B63" s="16" t="n">
        <f aca="false">IF(A63&lt;=$B$7,1,IF(A63&gt;=$C$7,0,$H$7*(A63-$C$7)))</f>
        <v>0.3</v>
      </c>
      <c r="D63" s="15" t="n">
        <v>-1.15</v>
      </c>
      <c r="E63" s="16" t="n">
        <f aca="false">IF(OR(D63&lt;=$B$8,D63&gt;=$E$8),0,IF(AND(D63&gt;=$C$8,D63&lt;=$D$8),1,IF(AND(D63&gt;=$B$8,D63&lt;=$C$8),$G$8*(D63-$B$8),IF(AND(D63&gt;=$D$8,D63&lt;=$E$8),$H$8*(D63-$E$8)))))</f>
        <v>0.5</v>
      </c>
      <c r="G63" s="15" t="n">
        <v>-1.15</v>
      </c>
      <c r="H63" s="9" t="n">
        <f aca="false">IF(OR(G63&lt;=$B$9,G63&gt;=$E$9),0,IF(AND(G63&gt;=$C$9,G63&lt;=$D$9),1,IF(AND(G63&gt;=$B$9,G63&lt;=$C$9),$G$9*(G63-$B$9),IF(AND(G63&gt;=$D$9,G63&lt;=$E$9),$H$9*(G63-$E$9)))))</f>
        <v>0</v>
      </c>
      <c r="I63" s="17"/>
      <c r="J63" s="15" t="n">
        <v>-1.15</v>
      </c>
      <c r="K63" s="9" t="n">
        <f aca="false">IF(OR(J63&lt;=$B$10,J63&gt;=$E$10),0,IF(AND(J63&gt;=$C$10,J63&lt;=$D$10),1,IF(AND(J63&gt;=$B$10,J63&lt;=$C$10),$G$10*(J63-$B$10),IF(AND(J63&gt;=$D$10,J63&lt;=$E$10),$H$10*(J63-$E$10)))))</f>
        <v>0</v>
      </c>
      <c r="L63" s="17"/>
      <c r="M63" s="15" t="n">
        <v>-1.15</v>
      </c>
      <c r="N63" s="9" t="n">
        <f aca="false">IF(M63&lt;=$B$11,0,IF(M63&gt;=$C$11,1,$G$11*(M63-$B$11)))</f>
        <v>0</v>
      </c>
    </row>
    <row r="64" customFormat="false" ht="14.25" hidden="false" customHeight="false" outlineLevel="0" collapsed="false">
      <c r="A64" s="15" t="n">
        <v>-1.1</v>
      </c>
      <c r="B64" s="16" t="n">
        <f aca="false">IF(A64&lt;=$B$7,1,IF(A64&gt;=$C$7,0,$H$7*(A64-$C$7)))</f>
        <v>0.2</v>
      </c>
      <c r="D64" s="15" t="n">
        <v>-1.1</v>
      </c>
      <c r="E64" s="16" t="n">
        <f aca="false">IF(OR(D64&lt;=$B$8,D64&gt;=$E$8),0,IF(AND(D64&gt;=$C$8,D64&lt;=$D$8),1,IF(AND(D64&gt;=$B$8,D64&lt;=$C$8),$G$8*(D64-$B$8),IF(AND(D64&gt;=$D$8,D64&lt;=$E$8),$H$8*(D64-$E$8)))))</f>
        <v>0.571428571428571</v>
      </c>
      <c r="G64" s="15" t="n">
        <v>-1.1</v>
      </c>
      <c r="H64" s="9" t="n">
        <f aca="false">IF(OR(G64&lt;=$B$9,G64&gt;=$E$9),0,IF(AND(G64&gt;=$C$9,G64&lt;=$D$9),1,IF(AND(G64&gt;=$B$9,G64&lt;=$C$9),$G$9*(G64-$B$9),IF(AND(G64&gt;=$D$9,G64&lt;=$E$9),$H$9*(G64-$E$9)))))</f>
        <v>0</v>
      </c>
      <c r="I64" s="17"/>
      <c r="J64" s="15" t="n">
        <v>-1.1</v>
      </c>
      <c r="K64" s="9" t="n">
        <f aca="false">IF(OR(J64&lt;=$B$10,J64&gt;=$E$10),0,IF(AND(J64&gt;=$C$10,J64&lt;=$D$10),1,IF(AND(J64&gt;=$B$10,J64&lt;=$C$10),$G$10*(J64-$B$10),IF(AND(J64&gt;=$D$10,J64&lt;=$E$10),$H$10*(J64-$E$10)))))</f>
        <v>0</v>
      </c>
      <c r="L64" s="17"/>
      <c r="M64" s="15" t="n">
        <v>-1.1</v>
      </c>
      <c r="N64" s="9" t="n">
        <f aca="false">IF(M64&lt;=$B$11,0,IF(M64&gt;=$C$11,1,$G$11*(M64-$B$11)))</f>
        <v>0</v>
      </c>
    </row>
    <row r="65" customFormat="false" ht="14.25" hidden="false" customHeight="false" outlineLevel="0" collapsed="false">
      <c r="A65" s="15" t="n">
        <v>-1.05</v>
      </c>
      <c r="B65" s="16" t="n">
        <f aca="false">IF(A65&lt;=$B$7,1,IF(A65&gt;=$C$7,0,$H$7*(A65-$C$7)))</f>
        <v>0.1</v>
      </c>
      <c r="D65" s="15" t="n">
        <v>-1.05</v>
      </c>
      <c r="E65" s="16" t="n">
        <f aca="false">IF(OR(D65&lt;=$B$8,D65&gt;=$E$8),0,IF(AND(D65&gt;=$C$8,D65&lt;=$D$8),1,IF(AND(D65&gt;=$B$8,D65&lt;=$C$8),$G$8*(D65-$B$8),IF(AND(D65&gt;=$D$8,D65&lt;=$E$8),$H$8*(D65-$E$8)))))</f>
        <v>0.642857142857143</v>
      </c>
      <c r="G65" s="15" t="n">
        <v>-1.05</v>
      </c>
      <c r="H65" s="9" t="n">
        <f aca="false">IF(OR(G65&lt;=$B$9,G65&gt;=$E$9),0,IF(AND(G65&gt;=$C$9,G65&lt;=$D$9),1,IF(AND(G65&gt;=$B$9,G65&lt;=$C$9),$G$9*(G65-$B$9),IF(AND(G65&gt;=$D$9,G65&lt;=$E$9),$H$9*(G65-$E$9)))))</f>
        <v>0</v>
      </c>
      <c r="I65" s="17"/>
      <c r="J65" s="15" t="n">
        <v>-1.05</v>
      </c>
      <c r="K65" s="9" t="n">
        <f aca="false">IF(OR(J65&lt;=$B$10,J65&gt;=$E$10),0,IF(AND(J65&gt;=$C$10,J65&lt;=$D$10),1,IF(AND(J65&gt;=$B$10,J65&lt;=$C$10),$G$10*(J65-$B$10),IF(AND(J65&gt;=$D$10,J65&lt;=$E$10),$H$10*(J65-$E$10)))))</f>
        <v>0</v>
      </c>
      <c r="L65" s="17"/>
      <c r="M65" s="15" t="n">
        <v>-1.05</v>
      </c>
      <c r="N65" s="9" t="n">
        <f aca="false">IF(M65&lt;=$B$11,0,IF(M65&gt;=$C$11,1,$G$11*(M65-$B$11)))</f>
        <v>0</v>
      </c>
    </row>
    <row r="66" customFormat="false" ht="14.25" hidden="false" customHeight="false" outlineLevel="0" collapsed="false">
      <c r="A66" s="15" t="n">
        <v>-1</v>
      </c>
      <c r="B66" s="16" t="n">
        <f aca="false">IF(A66&lt;=$B$7,1,IF(A66&gt;=$C$7,0,$H$7*(A66-$C$7)))</f>
        <v>0</v>
      </c>
      <c r="D66" s="15" t="n">
        <v>-1</v>
      </c>
      <c r="E66" s="16" t="n">
        <f aca="false">IF(OR(D66&lt;=$B$8,D66&gt;=$E$8),0,IF(AND(D66&gt;=$C$8,D66&lt;=$D$8),1,IF(AND(D66&gt;=$B$8,D66&lt;=$C$8),$G$8*(D66-$B$8),IF(AND(D66&gt;=$D$8,D66&lt;=$E$8),$H$8*(D66-$E$8)))))</f>
        <v>0.714285714285714</v>
      </c>
      <c r="G66" s="15" t="n">
        <v>-1</v>
      </c>
      <c r="H66" s="9" t="n">
        <f aca="false">IF(OR(G66&lt;=$B$9,G66&gt;=$E$9),0,IF(AND(G66&gt;=$C$9,G66&lt;=$D$9),1,IF(AND(G66&gt;=$B$9,G66&lt;=$C$9),$G$9*(G66-$B$9),IF(AND(G66&gt;=$D$9,G66&lt;=$E$9),$H$9*(G66-$E$9)))))</f>
        <v>0</v>
      </c>
      <c r="I66" s="17"/>
      <c r="J66" s="15" t="n">
        <v>-1</v>
      </c>
      <c r="K66" s="9" t="n">
        <f aca="false">IF(OR(J66&lt;=$B$10,J66&gt;=$E$10),0,IF(AND(J66&gt;=$C$10,J66&lt;=$D$10),1,IF(AND(J66&gt;=$B$10,J66&lt;=$C$10),$G$10*(J66-$B$10),IF(AND(J66&gt;=$D$10,J66&lt;=$E$10),$H$10*(J66-$E$10)))))</f>
        <v>0</v>
      </c>
      <c r="L66" s="17"/>
      <c r="M66" s="15" t="n">
        <v>-1</v>
      </c>
      <c r="N66" s="9" t="n">
        <f aca="false">IF(M66&lt;=$B$11,0,IF(M66&gt;=$C$11,1,$G$11*(M66-$B$11)))</f>
        <v>0</v>
      </c>
    </row>
    <row r="67" customFormat="false" ht="14.25" hidden="false" customHeight="false" outlineLevel="0" collapsed="false">
      <c r="A67" s="15" t="n">
        <v>-0.95000000000001</v>
      </c>
      <c r="B67" s="16" t="n">
        <f aca="false">IF(A67&lt;=$B$7,1,IF(A67&gt;=$C$7,0,$H$7*(A67-$C$7)))</f>
        <v>0</v>
      </c>
      <c r="D67" s="15" t="n">
        <v>-0.95000000000001</v>
      </c>
      <c r="E67" s="16" t="n">
        <f aca="false">IF(OR(D67&lt;=$B$8,D67&gt;=$E$8),0,IF(AND(D67&gt;=$C$8,D67&lt;=$D$8),1,IF(AND(D67&gt;=$B$8,D67&lt;=$C$8),$G$8*(D67-$B$8),IF(AND(D67&gt;=$D$8,D67&lt;=$E$8),$H$8*(D67-$E$8)))))</f>
        <v>0.785714285714272</v>
      </c>
      <c r="G67" s="15" t="n">
        <v>-0.95000000000001</v>
      </c>
      <c r="H67" s="9" t="n">
        <f aca="false">IF(OR(G67&lt;=$B$9,G67&gt;=$E$9),0,IF(AND(G67&gt;=$C$9,G67&lt;=$D$9),1,IF(AND(G67&gt;=$B$9,G67&lt;=$C$9),$G$9*(G67-$B$9),IF(AND(G67&gt;=$D$9,G67&lt;=$E$9),$H$9*(G67-$E$9)))))</f>
        <v>0</v>
      </c>
      <c r="I67" s="17"/>
      <c r="J67" s="15" t="n">
        <v>-0.95000000000001</v>
      </c>
      <c r="K67" s="9" t="n">
        <f aca="false">IF(OR(J67&lt;=$B$10,J67&gt;=$E$10),0,IF(AND(J67&gt;=$C$10,J67&lt;=$D$10),1,IF(AND(J67&gt;=$B$10,J67&lt;=$C$10),$G$10*(J67-$B$10),IF(AND(J67&gt;=$D$10,J67&lt;=$E$10),$H$10*(J67-$E$10)))))</f>
        <v>0</v>
      </c>
      <c r="L67" s="17"/>
      <c r="M67" s="15" t="n">
        <v>-0.95000000000001</v>
      </c>
      <c r="N67" s="9" t="n">
        <f aca="false">IF(M67&lt;=$B$11,0,IF(M67&gt;=$C$11,1,$G$11*(M67-$B$11)))</f>
        <v>0</v>
      </c>
    </row>
    <row r="68" customFormat="false" ht="14.25" hidden="false" customHeight="false" outlineLevel="0" collapsed="false">
      <c r="A68" s="15" t="n">
        <v>-0.90000000000001</v>
      </c>
      <c r="B68" s="16" t="n">
        <f aca="false">IF(A68&lt;=$B$7,1,IF(A68&gt;=$C$7,0,$H$7*(A68-$C$7)))</f>
        <v>0</v>
      </c>
      <c r="D68" s="15" t="n">
        <v>-0.90000000000001</v>
      </c>
      <c r="E68" s="16" t="n">
        <f aca="false">IF(OR(D68&lt;=$B$8,D68&gt;=$E$8),0,IF(AND(D68&gt;=$C$8,D68&lt;=$D$8),1,IF(AND(D68&gt;=$B$8,D68&lt;=$C$8),$G$8*(D68-$B$8),IF(AND(D68&gt;=$D$8,D68&lt;=$E$8),$H$8*(D68-$E$8)))))</f>
        <v>0.857142857142843</v>
      </c>
      <c r="G68" s="15" t="n">
        <v>-0.90000000000001</v>
      </c>
      <c r="H68" s="9" t="n">
        <f aca="false">IF(OR(G68&lt;=$B$9,G68&gt;=$E$9),0,IF(AND(G68&gt;=$C$9,G68&lt;=$D$9),1,IF(AND(G68&gt;=$B$9,G68&lt;=$C$9),$G$9*(G68-$B$9),IF(AND(G68&gt;=$D$9,G68&lt;=$E$9),$H$9*(G68-$E$9)))))</f>
        <v>0</v>
      </c>
      <c r="I68" s="17"/>
      <c r="J68" s="15" t="n">
        <v>-0.90000000000001</v>
      </c>
      <c r="K68" s="9" t="n">
        <f aca="false">IF(OR(J68&lt;=$B$10,J68&gt;=$E$10),0,IF(AND(J68&gt;=$C$10,J68&lt;=$D$10),1,IF(AND(J68&gt;=$B$10,J68&lt;=$C$10),$G$10*(J68-$B$10),IF(AND(J68&gt;=$D$10,J68&lt;=$E$10),$H$10*(J68-$E$10)))))</f>
        <v>0</v>
      </c>
      <c r="L68" s="17"/>
      <c r="M68" s="15" t="n">
        <v>-0.90000000000001</v>
      </c>
      <c r="N68" s="9" t="n">
        <f aca="false">IF(M68&lt;=$B$11,0,IF(M68&gt;=$C$11,1,$G$11*(M68-$B$11)))</f>
        <v>0</v>
      </c>
    </row>
    <row r="69" customFormat="false" ht="14.25" hidden="false" customHeight="false" outlineLevel="0" collapsed="false">
      <c r="A69" s="15" t="n">
        <v>-0.85000000000001</v>
      </c>
      <c r="B69" s="16" t="n">
        <f aca="false">IF(A69&lt;=$B$7,1,IF(A69&gt;=$C$7,0,$H$7*(A69-$C$7)))</f>
        <v>0</v>
      </c>
      <c r="D69" s="15" t="n">
        <v>-0.85000000000001</v>
      </c>
      <c r="E69" s="16" t="n">
        <f aca="false">IF(OR(D69&lt;=$B$8,D69&gt;=$E$8),0,IF(AND(D69&gt;=$C$8,D69&lt;=$D$8),1,IF(AND(D69&gt;=$B$8,D69&lt;=$C$8),$G$8*(D69-$B$8),IF(AND(D69&gt;=$D$8,D69&lt;=$E$8),$H$8*(D69-$E$8)))))</f>
        <v>0.928571428571414</v>
      </c>
      <c r="G69" s="15" t="n">
        <v>-0.85000000000001</v>
      </c>
      <c r="H69" s="9" t="n">
        <f aca="false">IF(OR(G69&lt;=$B$9,G69&gt;=$E$9),0,IF(AND(G69&gt;=$C$9,G69&lt;=$D$9),1,IF(AND(G69&gt;=$B$9,G69&lt;=$C$9),$G$9*(G69-$B$9),IF(AND(G69&gt;=$D$9,G69&lt;=$E$9),$H$9*(G69-$E$9)))))</f>
        <v>0</v>
      </c>
      <c r="I69" s="17"/>
      <c r="J69" s="15" t="n">
        <v>-0.85000000000001</v>
      </c>
      <c r="K69" s="9" t="n">
        <f aca="false">IF(OR(J69&lt;=$B$10,J69&gt;=$E$10),0,IF(AND(J69&gt;=$C$10,J69&lt;=$D$10),1,IF(AND(J69&gt;=$B$10,J69&lt;=$C$10),$G$10*(J69-$B$10),IF(AND(J69&gt;=$D$10,J69&lt;=$E$10),$H$10*(J69-$E$10)))))</f>
        <v>0</v>
      </c>
      <c r="L69" s="17"/>
      <c r="M69" s="15" t="n">
        <v>-0.85000000000001</v>
      </c>
      <c r="N69" s="9" t="n">
        <f aca="false">IF(M69&lt;=$B$11,0,IF(M69&gt;=$C$11,1,$G$11*(M69-$B$11)))</f>
        <v>0</v>
      </c>
    </row>
    <row r="70" customFormat="false" ht="14.25" hidden="false" customHeight="false" outlineLevel="0" collapsed="false">
      <c r="A70" s="15" t="n">
        <v>-0.80000000000001</v>
      </c>
      <c r="B70" s="16" t="n">
        <f aca="false">IF(A70&lt;=$B$7,1,IF(A70&gt;=$C$7,0,$H$7*(A70-$C$7)))</f>
        <v>0</v>
      </c>
      <c r="D70" s="15" t="n">
        <v>-0.80000000000001</v>
      </c>
      <c r="E70" s="16" t="n">
        <f aca="false">IF(OR(D70&lt;=$B$8,D70&gt;=$E$8),0,IF(AND(D70&gt;=$C$8,D70&lt;=$D$8),1,IF(AND(D70&gt;=$B$8,D70&lt;=$C$8),$G$8*(D70-$B$8),IF(AND(D70&gt;=$D$8,D70&lt;=$E$8),$H$8*(D70-$E$8)))))</f>
        <v>0.999999999999986</v>
      </c>
      <c r="G70" s="15" t="n">
        <v>-0.80000000000001</v>
      </c>
      <c r="H70" s="9" t="n">
        <f aca="false">IF(OR(G70&lt;=$B$9,G70&gt;=$E$9),0,IF(AND(G70&gt;=$C$9,G70&lt;=$D$9),1,IF(AND(G70&gt;=$B$9,G70&lt;=$C$9),$G$9*(G70-$B$9),IF(AND(G70&gt;=$D$9,G70&lt;=$E$9),$H$9*(G70-$E$9)))))</f>
        <v>0</v>
      </c>
      <c r="I70" s="17"/>
      <c r="J70" s="15" t="n">
        <v>-0.80000000000001</v>
      </c>
      <c r="K70" s="9" t="n">
        <f aca="false">IF(OR(J70&lt;=$B$10,J70&gt;=$E$10),0,IF(AND(J70&gt;=$C$10,J70&lt;=$D$10),1,IF(AND(J70&gt;=$B$10,J70&lt;=$C$10),$G$10*(J70-$B$10),IF(AND(J70&gt;=$D$10,J70&lt;=$E$10),$H$10*(J70-$E$10)))))</f>
        <v>0</v>
      </c>
      <c r="L70" s="17"/>
      <c r="M70" s="15" t="n">
        <v>-0.80000000000001</v>
      </c>
      <c r="N70" s="9" t="n">
        <f aca="false">IF(M70&lt;=$B$11,0,IF(M70&gt;=$C$11,1,$G$11*(M70-$B$11)))</f>
        <v>0</v>
      </c>
    </row>
    <row r="71" customFormat="false" ht="14.25" hidden="false" customHeight="false" outlineLevel="0" collapsed="false">
      <c r="A71" s="15" t="n">
        <v>-0.75000000000001</v>
      </c>
      <c r="B71" s="16" t="n">
        <f aca="false">IF(A71&lt;=$B$7,1,IF(A71&gt;=$C$7,0,$H$7*(A71-$C$7)))</f>
        <v>0</v>
      </c>
      <c r="D71" s="15" t="n">
        <v>-0.75000000000001</v>
      </c>
      <c r="E71" s="16" t="n">
        <f aca="false">IF(OR(D71&lt;=$B$8,D71&gt;=$E$8),0,IF(AND(D71&gt;=$C$8,D71&lt;=$D$8),1,IF(AND(D71&gt;=$B$8,D71&lt;=$C$8),$G$8*(D71-$B$8),IF(AND(D71&gt;=$D$8,D71&lt;=$E$8),$H$8*(D71-$E$8)))))</f>
        <v>0.928571428571443</v>
      </c>
      <c r="G71" s="15" t="n">
        <v>-0.75000000000001</v>
      </c>
      <c r="H71" s="9" t="n">
        <f aca="false">IF(OR(G71&lt;=$B$9,G71&gt;=$E$9),0,IF(AND(G71&gt;=$C$9,G71&lt;=$D$9),1,IF(AND(G71&gt;=$B$9,G71&lt;=$C$9),$G$9*(G71-$B$9),IF(AND(G71&gt;=$D$9,G71&lt;=$E$9),$H$9*(G71-$E$9)))))</f>
        <v>0</v>
      </c>
      <c r="I71" s="17"/>
      <c r="J71" s="15" t="n">
        <v>-0.75000000000001</v>
      </c>
      <c r="K71" s="9" t="n">
        <f aca="false">IF(OR(J71&lt;=$B$10,J71&gt;=$E$10),0,IF(AND(J71&gt;=$C$10,J71&lt;=$D$10),1,IF(AND(J71&gt;=$B$10,J71&lt;=$C$10),$G$10*(J71-$B$10),IF(AND(J71&gt;=$D$10,J71&lt;=$E$10),$H$10*(J71-$E$10)))))</f>
        <v>0</v>
      </c>
      <c r="L71" s="17"/>
      <c r="M71" s="15" t="n">
        <v>-0.75000000000001</v>
      </c>
      <c r="N71" s="9" t="n">
        <f aca="false">IF(M71&lt;=$B$11,0,IF(M71&gt;=$C$11,1,$G$11*(M71-$B$11)))</f>
        <v>0</v>
      </c>
    </row>
    <row r="72" customFormat="false" ht="14.25" hidden="false" customHeight="false" outlineLevel="0" collapsed="false">
      <c r="A72" s="15" t="n">
        <v>-0.70000000000001</v>
      </c>
      <c r="B72" s="16" t="n">
        <f aca="false">IF(A72&lt;=$B$7,1,IF(A72&gt;=$C$7,0,$H$7*(A72-$C$7)))</f>
        <v>0</v>
      </c>
      <c r="D72" s="15" t="n">
        <v>-0.70000000000001</v>
      </c>
      <c r="E72" s="16" t="n">
        <f aca="false">IF(OR(D72&lt;=$B$8,D72&gt;=$E$8),0,IF(AND(D72&gt;=$C$8,D72&lt;=$D$8),1,IF(AND(D72&gt;=$B$8,D72&lt;=$C$8),$G$8*(D72-$B$8),IF(AND(D72&gt;=$D$8,D72&lt;=$E$8),$H$8*(D72-$E$8)))))</f>
        <v>0.857142857142871</v>
      </c>
      <c r="G72" s="15" t="n">
        <v>-0.70000000000001</v>
      </c>
      <c r="H72" s="9" t="n">
        <f aca="false">IF(OR(G72&lt;=$B$9,G72&gt;=$E$9),0,IF(AND(G72&gt;=$C$9,G72&lt;=$D$9),1,IF(AND(G72&gt;=$B$9,G72&lt;=$C$9),$G$9*(G72-$B$9),IF(AND(G72&gt;=$D$9,G72&lt;=$E$9),$H$9*(G72-$E$9)))))</f>
        <v>0</v>
      </c>
      <c r="I72" s="17"/>
      <c r="J72" s="15" t="n">
        <v>-0.70000000000001</v>
      </c>
      <c r="K72" s="9" t="n">
        <f aca="false">IF(OR(J72&lt;=$B$10,J72&gt;=$E$10),0,IF(AND(J72&gt;=$C$10,J72&lt;=$D$10),1,IF(AND(J72&gt;=$B$10,J72&lt;=$C$10),$G$10*(J72-$B$10),IF(AND(J72&gt;=$D$10,J72&lt;=$E$10),$H$10*(J72-$E$10)))))</f>
        <v>0</v>
      </c>
      <c r="L72" s="17"/>
      <c r="M72" s="15" t="n">
        <v>-0.70000000000001</v>
      </c>
      <c r="N72" s="9" t="n">
        <f aca="false">IF(M72&lt;=$B$11,0,IF(M72&gt;=$C$11,1,$G$11*(M72-$B$11)))</f>
        <v>0</v>
      </c>
    </row>
    <row r="73" customFormat="false" ht="14.25" hidden="false" customHeight="false" outlineLevel="0" collapsed="false">
      <c r="A73" s="15" t="n">
        <v>-0.65000000000001</v>
      </c>
      <c r="B73" s="16" t="n">
        <f aca="false">IF(A73&lt;=$B$7,1,IF(A73&gt;=$C$7,0,$H$7*(A73-$C$7)))</f>
        <v>0</v>
      </c>
      <c r="D73" s="15" t="n">
        <v>-0.65000000000001</v>
      </c>
      <c r="E73" s="16" t="n">
        <f aca="false">IF(OR(D73&lt;=$B$8,D73&gt;=$E$8),0,IF(AND(D73&gt;=$C$8,D73&lt;=$D$8),1,IF(AND(D73&gt;=$B$8,D73&lt;=$C$8),$G$8*(D73-$B$8),IF(AND(D73&gt;=$D$8,D73&lt;=$E$8),$H$8*(D73-$E$8)))))</f>
        <v>0.7857142857143</v>
      </c>
      <c r="G73" s="15" t="n">
        <v>-0.65000000000001</v>
      </c>
      <c r="H73" s="9" t="n">
        <f aca="false">IF(OR(G73&lt;=$B$9,G73&gt;=$E$9),0,IF(AND(G73&gt;=$C$9,G73&lt;=$D$9),1,IF(AND(G73&gt;=$B$9,G73&lt;=$C$9),$G$9*(G73-$B$9),IF(AND(G73&gt;=$D$9,G73&lt;=$E$9),$H$9*(G73-$E$9)))))</f>
        <v>0</v>
      </c>
      <c r="I73" s="17"/>
      <c r="J73" s="15" t="n">
        <v>-0.65000000000001</v>
      </c>
      <c r="K73" s="9" t="n">
        <f aca="false">IF(OR(J73&lt;=$B$10,J73&gt;=$E$10),0,IF(AND(J73&gt;=$C$10,J73&lt;=$D$10),1,IF(AND(J73&gt;=$B$10,J73&lt;=$C$10),$G$10*(J73-$B$10),IF(AND(J73&gt;=$D$10,J73&lt;=$E$10),$H$10*(J73-$E$10)))))</f>
        <v>0</v>
      </c>
      <c r="L73" s="17"/>
      <c r="M73" s="15" t="n">
        <v>-0.65000000000001</v>
      </c>
      <c r="N73" s="9" t="n">
        <f aca="false">IF(M73&lt;=$B$11,0,IF(M73&gt;=$C$11,1,$G$11*(M73-$B$11)))</f>
        <v>0</v>
      </c>
    </row>
    <row r="74" customFormat="false" ht="14.25" hidden="false" customHeight="false" outlineLevel="0" collapsed="false">
      <c r="A74" s="15" t="n">
        <v>-0.60000000000001</v>
      </c>
      <c r="B74" s="16" t="n">
        <f aca="false">IF(A74&lt;=$B$7,1,IF(A74&gt;=$C$7,0,$H$7*(A74-$C$7)))</f>
        <v>0</v>
      </c>
      <c r="D74" s="15" t="n">
        <v>-0.60000000000001</v>
      </c>
      <c r="E74" s="16" t="n">
        <f aca="false">IF(OR(D74&lt;=$B$8,D74&gt;=$E$8),0,IF(AND(D74&gt;=$C$8,D74&lt;=$D$8),1,IF(AND(D74&gt;=$B$8,D74&lt;=$C$8),$G$8*(D74-$B$8),IF(AND(D74&gt;=$D$8,D74&lt;=$E$8),$H$8*(D74-$E$8)))))</f>
        <v>0.714285714285729</v>
      </c>
      <c r="G74" s="15" t="n">
        <v>-0.60000000000001</v>
      </c>
      <c r="H74" s="9" t="n">
        <f aca="false">IF(OR(G74&lt;=$B$9,G74&gt;=$E$9),0,IF(AND(G74&gt;=$C$9,G74&lt;=$D$9),1,IF(AND(G74&gt;=$B$9,G74&lt;=$C$9),$G$9*(G74-$B$9),IF(AND(G74&gt;=$D$9,G74&lt;=$E$9),$H$9*(G74-$E$9)))))</f>
        <v>0</v>
      </c>
      <c r="I74" s="17"/>
      <c r="J74" s="15" t="n">
        <v>-0.60000000000001</v>
      </c>
      <c r="K74" s="9" t="n">
        <f aca="false">IF(OR(J74&lt;=$B$10,J74&gt;=$E$10),0,IF(AND(J74&gt;=$C$10,J74&lt;=$D$10),1,IF(AND(J74&gt;=$B$10,J74&lt;=$C$10),$G$10*(J74-$B$10),IF(AND(J74&gt;=$D$10,J74&lt;=$E$10),$H$10*(J74-$E$10)))))</f>
        <v>0</v>
      </c>
      <c r="L74" s="17"/>
      <c r="M74" s="15" t="n">
        <v>-0.60000000000001</v>
      </c>
      <c r="N74" s="9" t="n">
        <f aca="false">IF(M74&lt;=$B$11,0,IF(M74&gt;=$C$11,1,$G$11*(M74-$B$11)))</f>
        <v>0</v>
      </c>
    </row>
    <row r="75" customFormat="false" ht="14.25" hidden="false" customHeight="false" outlineLevel="0" collapsed="false">
      <c r="A75" s="15" t="n">
        <v>-0.55000000000001</v>
      </c>
      <c r="B75" s="16" t="n">
        <f aca="false">IF(A75&lt;=$B$7,1,IF(A75&gt;=$C$7,0,$H$7*(A75-$C$7)))</f>
        <v>0</v>
      </c>
      <c r="D75" s="15" t="n">
        <v>-0.55000000000001</v>
      </c>
      <c r="E75" s="16" t="n">
        <f aca="false">IF(OR(D75&lt;=$B$8,D75&gt;=$E$8),0,IF(AND(D75&gt;=$C$8,D75&lt;=$D$8),1,IF(AND(D75&gt;=$B$8,D75&lt;=$C$8),$G$8*(D75-$B$8),IF(AND(D75&gt;=$D$8,D75&lt;=$E$8),$H$8*(D75-$E$8)))))</f>
        <v>0.642857142857157</v>
      </c>
      <c r="G75" s="15" t="n">
        <v>-0.55000000000001</v>
      </c>
      <c r="H75" s="9" t="n">
        <f aca="false">IF(OR(G75&lt;=$B$9,G75&gt;=$E$9),0,IF(AND(G75&gt;=$C$9,G75&lt;=$D$9),1,IF(AND(G75&gt;=$B$9,G75&lt;=$C$9),$G$9*(G75-$B$9),IF(AND(G75&gt;=$D$9,G75&lt;=$E$9),$H$9*(G75-$E$9)))))</f>
        <v>0.0833333333333166</v>
      </c>
      <c r="I75" s="17"/>
      <c r="J75" s="15" t="n">
        <v>-0.55000000000001</v>
      </c>
      <c r="K75" s="9" t="n">
        <f aca="false">IF(OR(J75&lt;=$B$10,J75&gt;=$E$10),0,IF(AND(J75&gt;=$C$10,J75&lt;=$D$10),1,IF(AND(J75&gt;=$B$10,J75&lt;=$C$10),$G$10*(J75-$B$10),IF(AND(J75&gt;=$D$10,J75&lt;=$E$10),$H$10*(J75-$E$10)))))</f>
        <v>0</v>
      </c>
      <c r="L75" s="17"/>
      <c r="M75" s="15" t="n">
        <v>-0.55000000000001</v>
      </c>
      <c r="N75" s="9" t="n">
        <f aca="false">IF(M75&lt;=$B$11,0,IF(M75&gt;=$C$11,1,$G$11*(M75-$B$11)))</f>
        <v>0</v>
      </c>
    </row>
    <row r="76" customFormat="false" ht="14.25" hidden="false" customHeight="false" outlineLevel="0" collapsed="false">
      <c r="A76" s="15" t="n">
        <v>-0.50000000000001</v>
      </c>
      <c r="B76" s="16" t="n">
        <f aca="false">IF(A76&lt;=$B$7,1,IF(A76&gt;=$C$7,0,$H$7*(A76-$C$7)))</f>
        <v>0</v>
      </c>
      <c r="D76" s="15" t="n">
        <v>-0.50000000000001</v>
      </c>
      <c r="E76" s="16" t="n">
        <f aca="false">IF(OR(D76&lt;=$B$8,D76&gt;=$E$8),0,IF(AND(D76&gt;=$C$8,D76&lt;=$D$8),1,IF(AND(D76&gt;=$B$8,D76&lt;=$C$8),$G$8*(D76-$B$8),IF(AND(D76&gt;=$D$8,D76&lt;=$E$8),$H$8*(D76-$E$8)))))</f>
        <v>0.571428571428586</v>
      </c>
      <c r="G76" s="15" t="n">
        <v>-0.50000000000001</v>
      </c>
      <c r="H76" s="9" t="n">
        <f aca="false">IF(OR(G76&lt;=$B$9,G76&gt;=$E$9),0,IF(AND(G76&gt;=$C$9,G76&lt;=$D$9),1,IF(AND(G76&gt;=$B$9,G76&lt;=$C$9),$G$9*(G76-$B$9),IF(AND(G76&gt;=$D$9,G76&lt;=$E$9),$H$9*(G76-$E$9)))))</f>
        <v>0.16666666666665</v>
      </c>
      <c r="I76" s="17"/>
      <c r="J76" s="15" t="n">
        <v>-0.50000000000001</v>
      </c>
      <c r="K76" s="9" t="n">
        <f aca="false">IF(OR(J76&lt;=$B$10,J76&gt;=$E$10),0,IF(AND(J76&gt;=$C$10,J76&lt;=$D$10),1,IF(AND(J76&gt;=$B$10,J76&lt;=$C$10),$G$10*(J76-$B$10),IF(AND(J76&gt;=$D$10,J76&lt;=$E$10),$H$10*(J76-$E$10)))))</f>
        <v>0</v>
      </c>
      <c r="L76" s="17"/>
      <c r="M76" s="15" t="n">
        <v>-0.50000000000001</v>
      </c>
      <c r="N76" s="9" t="n">
        <f aca="false">IF(M76&lt;=$B$11,0,IF(M76&gt;=$C$11,1,$G$11*(M76-$B$11)))</f>
        <v>0</v>
      </c>
    </row>
    <row r="77" customFormat="false" ht="14.25" hidden="false" customHeight="false" outlineLevel="0" collapsed="false">
      <c r="A77" s="15" t="n">
        <v>-0.45000000000001</v>
      </c>
      <c r="B77" s="16" t="n">
        <f aca="false">IF(A77&lt;=$B$7,1,IF(A77&gt;=$C$7,0,$H$7*(A77-$C$7)))</f>
        <v>0</v>
      </c>
      <c r="D77" s="15" t="n">
        <v>-0.45000000000001</v>
      </c>
      <c r="E77" s="16" t="n">
        <f aca="false">IF(OR(D77&lt;=$B$8,D77&gt;=$E$8),0,IF(AND(D77&gt;=$C$8,D77&lt;=$D$8),1,IF(AND(D77&gt;=$B$8,D77&lt;=$C$8),$G$8*(D77-$B$8),IF(AND(D77&gt;=$D$8,D77&lt;=$E$8),$H$8*(D77-$E$8)))))</f>
        <v>0.500000000000014</v>
      </c>
      <c r="G77" s="15" t="n">
        <v>-0.45000000000001</v>
      </c>
      <c r="H77" s="9" t="n">
        <f aca="false">IF(OR(G77&lt;=$B$9,G77&gt;=$E$9),0,IF(AND(G77&gt;=$C$9,G77&lt;=$D$9),1,IF(AND(G77&gt;=$B$9,G77&lt;=$C$9),$G$9*(G77-$B$9),IF(AND(G77&gt;=$D$9,G77&lt;=$E$9),$H$9*(G77-$E$9)))))</f>
        <v>0.249999999999983</v>
      </c>
      <c r="I77" s="17"/>
      <c r="J77" s="15" t="n">
        <v>-0.45000000000001</v>
      </c>
      <c r="K77" s="9" t="n">
        <f aca="false">IF(OR(J77&lt;=$B$10,J77&gt;=$E$10),0,IF(AND(J77&gt;=$C$10,J77&lt;=$D$10),1,IF(AND(J77&gt;=$B$10,J77&lt;=$C$10),$G$10*(J77-$B$10),IF(AND(J77&gt;=$D$10,J77&lt;=$E$10),$H$10*(J77-$E$10)))))</f>
        <v>0</v>
      </c>
      <c r="L77" s="17"/>
      <c r="M77" s="15" t="n">
        <v>-0.45000000000001</v>
      </c>
      <c r="N77" s="9" t="n">
        <f aca="false">IF(M77&lt;=$B$11,0,IF(M77&gt;=$C$11,1,$G$11*(M77-$B$11)))</f>
        <v>0</v>
      </c>
    </row>
    <row r="78" customFormat="false" ht="14.25" hidden="false" customHeight="false" outlineLevel="0" collapsed="false">
      <c r="A78" s="15" t="n">
        <v>-0.40000000000001</v>
      </c>
      <c r="B78" s="16" t="n">
        <f aca="false">IF(A78&lt;=$B$7,1,IF(A78&gt;=$C$7,0,$H$7*(A78-$C$7)))</f>
        <v>0</v>
      </c>
      <c r="D78" s="15" t="n">
        <v>-0.40000000000001</v>
      </c>
      <c r="E78" s="16" t="n">
        <f aca="false">IF(OR(D78&lt;=$B$8,D78&gt;=$E$8),0,IF(AND(D78&gt;=$C$8,D78&lt;=$D$8),1,IF(AND(D78&gt;=$B$8,D78&lt;=$C$8),$G$8*(D78-$B$8),IF(AND(D78&gt;=$D$8,D78&lt;=$E$8),$H$8*(D78-$E$8)))))</f>
        <v>0.428571428571443</v>
      </c>
      <c r="G78" s="15" t="n">
        <v>-0.40000000000001</v>
      </c>
      <c r="H78" s="9" t="n">
        <f aca="false">IF(OR(G78&lt;=$B$9,G78&gt;=$E$9),0,IF(AND(G78&gt;=$C$9,G78&lt;=$D$9),1,IF(AND(G78&gt;=$B$9,G78&lt;=$C$9),$G$9*(G78-$B$9),IF(AND(G78&gt;=$D$9,G78&lt;=$E$9),$H$9*(G78-$E$9)))))</f>
        <v>0.333333333333317</v>
      </c>
      <c r="I78" s="17"/>
      <c r="J78" s="15" t="n">
        <v>-0.40000000000001</v>
      </c>
      <c r="K78" s="9" t="n">
        <f aca="false">IF(OR(J78&lt;=$B$10,J78&gt;=$E$10),0,IF(AND(J78&gt;=$C$10,J78&lt;=$D$10),1,IF(AND(J78&gt;=$B$10,J78&lt;=$C$10),$G$10*(J78-$B$10),IF(AND(J78&gt;=$D$10,J78&lt;=$E$10),$H$10*(J78-$E$10)))))</f>
        <v>0</v>
      </c>
      <c r="L78" s="17"/>
      <c r="M78" s="15" t="n">
        <v>-0.40000000000001</v>
      </c>
      <c r="N78" s="9" t="n">
        <f aca="false">IF(M78&lt;=$B$11,0,IF(M78&gt;=$C$11,1,$G$11*(M78-$B$11)))</f>
        <v>0</v>
      </c>
    </row>
    <row r="79" customFormat="false" ht="14.25" hidden="false" customHeight="false" outlineLevel="0" collapsed="false">
      <c r="A79" s="15" t="n">
        <v>-0.35000000000001</v>
      </c>
      <c r="B79" s="16" t="n">
        <f aca="false">IF(A79&lt;=$B$7,1,IF(A79&gt;=$C$7,0,$H$7*(A79-$C$7)))</f>
        <v>0</v>
      </c>
      <c r="D79" s="15" t="n">
        <v>-0.35000000000001</v>
      </c>
      <c r="E79" s="16" t="n">
        <f aca="false">IF(OR(D79&lt;=$B$8,D79&gt;=$E$8),0,IF(AND(D79&gt;=$C$8,D79&lt;=$D$8),1,IF(AND(D79&gt;=$B$8,D79&lt;=$C$8),$G$8*(D79-$B$8),IF(AND(D79&gt;=$D$8,D79&lt;=$E$8),$H$8*(D79-$E$8)))))</f>
        <v>0.357142857142871</v>
      </c>
      <c r="G79" s="15" t="n">
        <v>-0.35000000000001</v>
      </c>
      <c r="H79" s="9" t="n">
        <f aca="false">IF(OR(G79&lt;=$B$9,G79&gt;=$E$9),0,IF(AND(G79&gt;=$C$9,G79&lt;=$D$9),1,IF(AND(G79&gt;=$B$9,G79&lt;=$C$9),$G$9*(G79-$B$9),IF(AND(G79&gt;=$D$9,G79&lt;=$E$9),$H$9*(G79-$E$9)))))</f>
        <v>0.41666666666665</v>
      </c>
      <c r="I79" s="17"/>
      <c r="J79" s="15" t="n">
        <v>-0.35000000000001</v>
      </c>
      <c r="K79" s="9" t="n">
        <f aca="false">IF(OR(J79&lt;=$B$10,J79&gt;=$E$10),0,IF(AND(J79&gt;=$C$10,J79&lt;=$D$10),1,IF(AND(J79&gt;=$B$10,J79&lt;=$C$10),$G$10*(J79-$B$10),IF(AND(J79&gt;=$D$10,J79&lt;=$E$10),$H$10*(J79-$E$10)))))</f>
        <v>0</v>
      </c>
      <c r="L79" s="17"/>
      <c r="M79" s="15" t="n">
        <v>-0.35000000000001</v>
      </c>
      <c r="N79" s="9" t="n">
        <f aca="false">IF(M79&lt;=$B$11,0,IF(M79&gt;=$C$11,1,$G$11*(M79-$B$11)))</f>
        <v>0</v>
      </c>
    </row>
    <row r="80" customFormat="false" ht="14.25" hidden="false" customHeight="false" outlineLevel="0" collapsed="false">
      <c r="A80" s="15" t="n">
        <v>-0.30000000000001</v>
      </c>
      <c r="B80" s="16" t="n">
        <f aca="false">IF(A80&lt;=$B$7,1,IF(A80&gt;=$C$7,0,$H$7*(A80-$C$7)))</f>
        <v>0</v>
      </c>
      <c r="D80" s="15" t="n">
        <v>-0.30000000000001</v>
      </c>
      <c r="E80" s="16" t="n">
        <f aca="false">IF(OR(D80&lt;=$B$8,D80&gt;=$E$8),0,IF(AND(D80&gt;=$C$8,D80&lt;=$D$8),1,IF(AND(D80&gt;=$B$8,D80&lt;=$C$8),$G$8*(D80-$B$8),IF(AND(D80&gt;=$D$8,D80&lt;=$E$8),$H$8*(D80-$E$8)))))</f>
        <v>0.2857142857143</v>
      </c>
      <c r="G80" s="15" t="n">
        <v>-0.30000000000001</v>
      </c>
      <c r="H80" s="9" t="n">
        <f aca="false">IF(OR(G80&lt;=$B$9,G80&gt;=$E$9),0,IF(AND(G80&gt;=$C$9,G80&lt;=$D$9),1,IF(AND(G80&gt;=$B$9,G80&lt;=$C$9),$G$9*(G80-$B$9),IF(AND(G80&gt;=$D$9,G80&lt;=$E$9),$H$9*(G80-$E$9)))))</f>
        <v>0.499999999999983</v>
      </c>
      <c r="I80" s="17"/>
      <c r="J80" s="15" t="n">
        <v>-0.30000000000001</v>
      </c>
      <c r="K80" s="9" t="n">
        <f aca="false">IF(OR(J80&lt;=$B$10,J80&gt;=$E$10),0,IF(AND(J80&gt;=$C$10,J80&lt;=$D$10),1,IF(AND(J80&gt;=$B$10,J80&lt;=$C$10),$G$10*(J80-$B$10),IF(AND(J80&gt;=$D$10,J80&lt;=$E$10),$H$10*(J80-$E$10)))))</f>
        <v>0</v>
      </c>
      <c r="L80" s="17"/>
      <c r="M80" s="15" t="n">
        <v>-0.30000000000001</v>
      </c>
      <c r="N80" s="9" t="n">
        <f aca="false">IF(M80&lt;=$B$11,0,IF(M80&gt;=$C$11,1,$G$11*(M80-$B$11)))</f>
        <v>0</v>
      </c>
    </row>
    <row r="81" customFormat="false" ht="14.25" hidden="false" customHeight="false" outlineLevel="0" collapsed="false">
      <c r="A81" s="15" t="n">
        <v>-0.25000000000001</v>
      </c>
      <c r="B81" s="16" t="n">
        <f aca="false">IF(A81&lt;=$B$7,1,IF(A81&gt;=$C$7,0,$H$7*(A81-$C$7)))</f>
        <v>0</v>
      </c>
      <c r="D81" s="15" t="n">
        <v>-0.25000000000001</v>
      </c>
      <c r="E81" s="16" t="n">
        <f aca="false">IF(OR(D81&lt;=$B$8,D81&gt;=$E$8),0,IF(AND(D81&gt;=$C$8,D81&lt;=$D$8),1,IF(AND(D81&gt;=$B$8,D81&lt;=$C$8),$G$8*(D81-$B$8),IF(AND(D81&gt;=$D$8,D81&lt;=$E$8),$H$8*(D81-$E$8)))))</f>
        <v>0.214285714285729</v>
      </c>
      <c r="G81" s="15" t="n">
        <v>-0.25000000000001</v>
      </c>
      <c r="H81" s="9" t="n">
        <f aca="false">IF(OR(G81&lt;=$B$9,G81&gt;=$E$9),0,IF(AND(G81&gt;=$C$9,G81&lt;=$D$9),1,IF(AND(G81&gt;=$B$9,G81&lt;=$C$9),$G$9*(G81-$B$9),IF(AND(G81&gt;=$D$9,G81&lt;=$E$9),$H$9*(G81-$E$9)))))</f>
        <v>0.583333333333317</v>
      </c>
      <c r="I81" s="17"/>
      <c r="J81" s="15" t="n">
        <v>-0.25000000000001</v>
      </c>
      <c r="K81" s="9" t="n">
        <f aca="false">IF(OR(J81&lt;=$B$10,J81&gt;=$E$10),0,IF(AND(J81&gt;=$C$10,J81&lt;=$D$10),1,IF(AND(J81&gt;=$B$10,J81&lt;=$C$10),$G$10*(J81-$B$10),IF(AND(J81&gt;=$D$10,J81&lt;=$E$10),$H$10*(J81-$E$10)))))</f>
        <v>0</v>
      </c>
      <c r="L81" s="17"/>
      <c r="M81" s="15" t="n">
        <v>-0.25000000000001</v>
      </c>
      <c r="N81" s="9" t="n">
        <f aca="false">IF(M81&lt;=$B$11,0,IF(M81&gt;=$C$11,1,$G$11*(M81-$B$11)))</f>
        <v>0</v>
      </c>
    </row>
    <row r="82" customFormat="false" ht="14.25" hidden="false" customHeight="false" outlineLevel="0" collapsed="false">
      <c r="A82" s="15" t="n">
        <v>-0.20000000000001</v>
      </c>
      <c r="B82" s="16" t="n">
        <f aca="false">IF(A82&lt;=$B$7,1,IF(A82&gt;=$C$7,0,$H$7*(A82-$C$7)))</f>
        <v>0</v>
      </c>
      <c r="D82" s="15" t="n">
        <v>-0.20000000000001</v>
      </c>
      <c r="E82" s="16" t="n">
        <f aca="false">IF(OR(D82&lt;=$B$8,D82&gt;=$E$8),0,IF(AND(D82&gt;=$C$8,D82&lt;=$D$8),1,IF(AND(D82&gt;=$B$8,D82&lt;=$C$8),$G$8*(D82-$B$8),IF(AND(D82&gt;=$D$8,D82&lt;=$E$8),$H$8*(D82-$E$8)))))</f>
        <v>0.142857142857157</v>
      </c>
      <c r="G82" s="15" t="n">
        <v>-0.20000000000001</v>
      </c>
      <c r="H82" s="9" t="n">
        <f aca="false">IF(OR(G82&lt;=$B$9,G82&gt;=$E$9),0,IF(AND(G82&gt;=$C$9,G82&lt;=$D$9),1,IF(AND(G82&gt;=$B$9,G82&lt;=$C$9),$G$9*(G82-$B$9),IF(AND(G82&gt;=$D$9,G82&lt;=$E$9),$H$9*(G82-$E$9)))))</f>
        <v>0.66666666666665</v>
      </c>
      <c r="I82" s="17"/>
      <c r="J82" s="15" t="n">
        <v>-0.20000000000001</v>
      </c>
      <c r="K82" s="9" t="n">
        <f aca="false">IF(OR(J82&lt;=$B$10,J82&gt;=$E$10),0,IF(AND(J82&gt;=$C$10,J82&lt;=$D$10),1,IF(AND(J82&gt;=$B$10,J82&lt;=$C$10),$G$10*(J82-$B$10),IF(AND(J82&gt;=$D$10,J82&lt;=$E$10),$H$10*(J82-$E$10)))))</f>
        <v>0</v>
      </c>
      <c r="L82" s="17"/>
      <c r="M82" s="15" t="n">
        <v>-0.20000000000001</v>
      </c>
      <c r="N82" s="9" t="n">
        <f aca="false">IF(M82&lt;=$B$11,0,IF(M82&gt;=$C$11,1,$G$11*(M82-$B$11)))</f>
        <v>0</v>
      </c>
    </row>
    <row r="83" customFormat="false" ht="14.25" hidden="false" customHeight="false" outlineLevel="0" collapsed="false">
      <c r="A83" s="15" t="n">
        <v>-0.15000000000001</v>
      </c>
      <c r="B83" s="16" t="n">
        <f aca="false">IF(A83&lt;=$B$7,1,IF(A83&gt;=$C$7,0,$H$7*(A83-$C$7)))</f>
        <v>0</v>
      </c>
      <c r="D83" s="15" t="n">
        <v>-0.15000000000001</v>
      </c>
      <c r="E83" s="16" t="n">
        <f aca="false">IF(OR(D83&lt;=$B$8,D83&gt;=$E$8),0,IF(AND(D83&gt;=$C$8,D83&lt;=$D$8),1,IF(AND(D83&gt;=$B$8,D83&lt;=$C$8),$G$8*(D83-$B$8),IF(AND(D83&gt;=$D$8,D83&lt;=$E$8),$H$8*(D83-$E$8)))))</f>
        <v>0.0714285714285857</v>
      </c>
      <c r="G83" s="15" t="n">
        <v>-0.15000000000001</v>
      </c>
      <c r="H83" s="9" t="n">
        <f aca="false">IF(OR(G83&lt;=$B$9,G83&gt;=$E$9),0,IF(AND(G83&gt;=$C$9,G83&lt;=$D$9),1,IF(AND(G83&gt;=$B$9,G83&lt;=$C$9),$G$9*(G83-$B$9),IF(AND(G83&gt;=$D$9,G83&lt;=$E$9),$H$9*(G83-$E$9)))))</f>
        <v>0.749999999999983</v>
      </c>
      <c r="I83" s="17"/>
      <c r="J83" s="15" t="n">
        <v>-0.15000000000001</v>
      </c>
      <c r="K83" s="9" t="n">
        <f aca="false">IF(OR(J83&lt;=$B$10,J83&gt;=$E$10),0,IF(AND(J83&gt;=$C$10,J83&lt;=$D$10),1,IF(AND(J83&gt;=$B$10,J83&lt;=$C$10),$G$10*(J83-$B$10),IF(AND(J83&gt;=$D$10,J83&lt;=$E$10),$H$10*(J83-$E$10)))))</f>
        <v>0</v>
      </c>
      <c r="L83" s="17"/>
      <c r="M83" s="15" t="n">
        <v>-0.15000000000001</v>
      </c>
      <c r="N83" s="9" t="n">
        <f aca="false">IF(M83&lt;=$B$11,0,IF(M83&gt;=$C$11,1,$G$11*(M83-$B$11)))</f>
        <v>0</v>
      </c>
    </row>
    <row r="84" customFormat="false" ht="14.25" hidden="false" customHeight="false" outlineLevel="0" collapsed="false">
      <c r="A84" s="15" t="n">
        <v>-0.10000000000001</v>
      </c>
      <c r="B84" s="16" t="n">
        <f aca="false">IF(A84&lt;=$B$7,1,IF(A84&gt;=$C$7,0,$H$7*(A84-$C$7)))</f>
        <v>0</v>
      </c>
      <c r="D84" s="15" t="n">
        <v>-0.10000000000001</v>
      </c>
      <c r="E84" s="16" t="n">
        <f aca="false">IF(OR(D84&lt;=$B$8,D84&gt;=$E$8),0,IF(AND(D84&gt;=$C$8,D84&lt;=$D$8),1,IF(AND(D84&gt;=$B$8,D84&lt;=$C$8),$G$8*(D84-$B$8),IF(AND(D84&gt;=$D$8,D84&lt;=$E$8),$H$8*(D84-$E$8)))))</f>
        <v>1.42742960308949E-014</v>
      </c>
      <c r="G84" s="15" t="n">
        <v>-0.10000000000001</v>
      </c>
      <c r="H84" s="9" t="n">
        <f aca="false">IF(OR(G84&lt;=$B$9,G84&gt;=$E$9),0,IF(AND(G84&gt;=$C$9,G84&lt;=$D$9),1,IF(AND(G84&gt;=$B$9,G84&lt;=$C$9),$G$9*(G84-$B$9),IF(AND(G84&gt;=$D$9,G84&lt;=$E$9),$H$9*(G84-$E$9)))))</f>
        <v>0.833333333333317</v>
      </c>
      <c r="I84" s="17"/>
      <c r="J84" s="15" t="n">
        <v>-0.10000000000001</v>
      </c>
      <c r="K84" s="9" t="n">
        <f aca="false">IF(OR(J84&lt;=$B$10,J84&gt;=$E$10),0,IF(AND(J84&gt;=$C$10,J84&lt;=$D$10),1,IF(AND(J84&gt;=$B$10,J84&lt;=$C$10),$G$10*(J84-$B$10),IF(AND(J84&gt;=$D$10,J84&lt;=$E$10),$H$10*(J84-$E$10)))))</f>
        <v>0</v>
      </c>
      <c r="L84" s="17"/>
      <c r="M84" s="15" t="n">
        <v>-0.10000000000001</v>
      </c>
      <c r="N84" s="9" t="n">
        <f aca="false">IF(M84&lt;=$B$11,0,IF(M84&gt;=$C$11,1,$G$11*(M84-$B$11)))</f>
        <v>0</v>
      </c>
    </row>
    <row r="85" customFormat="false" ht="14.25" hidden="false" customHeight="false" outlineLevel="0" collapsed="false">
      <c r="A85" s="15" t="n">
        <v>-0.05000000000001</v>
      </c>
      <c r="B85" s="16" t="n">
        <f aca="false">IF(A85&lt;=$B$7,1,IF(A85&gt;=$C$7,0,$H$7*(A85-$C$7)))</f>
        <v>0</v>
      </c>
      <c r="D85" s="15" t="n">
        <v>-0.05000000000001</v>
      </c>
      <c r="E85" s="16" t="n">
        <f aca="false">IF(OR(D85&lt;=$B$8,D85&gt;=$E$8),0,IF(AND(D85&gt;=$C$8,D85&lt;=$D$8),1,IF(AND(D85&gt;=$B$8,D85&lt;=$C$8),$G$8*(D85-$B$8),IF(AND(D85&gt;=$D$8,D85&lt;=$E$8),$H$8*(D85-$E$8)))))</f>
        <v>0</v>
      </c>
      <c r="G85" s="15" t="n">
        <v>-0.05000000000001</v>
      </c>
      <c r="H85" s="9" t="n">
        <f aca="false">IF(OR(G85&lt;=$B$9,G85&gt;=$E$9),0,IF(AND(G85&gt;=$C$9,G85&lt;=$D$9),1,IF(AND(G85&gt;=$B$9,G85&lt;=$C$9),$G$9*(G85-$B$9),IF(AND(G85&gt;=$D$9,G85&lt;=$E$9),$H$9*(G85-$E$9)))))</f>
        <v>0.91666666666665</v>
      </c>
      <c r="I85" s="17"/>
      <c r="J85" s="15" t="n">
        <v>-0.05000000000001</v>
      </c>
      <c r="K85" s="9" t="n">
        <f aca="false">IF(OR(J85&lt;=$B$10,J85&gt;=$E$10),0,IF(AND(J85&gt;=$C$10,J85&lt;=$D$10),1,IF(AND(J85&gt;=$B$10,J85&lt;=$C$10),$G$10*(J85-$B$10),IF(AND(J85&gt;=$D$10,J85&lt;=$E$10),$H$10*(J85-$E$10)))))</f>
        <v>0</v>
      </c>
      <c r="L85" s="17"/>
      <c r="M85" s="15" t="n">
        <v>-0.05000000000001</v>
      </c>
      <c r="N85" s="9" t="n">
        <f aca="false">IF(M85&lt;=$B$11,0,IF(M85&gt;=$C$11,1,$G$11*(M85-$B$11)))</f>
        <v>0</v>
      </c>
    </row>
    <row r="86" customFormat="false" ht="14.25" hidden="false" customHeight="false" outlineLevel="0" collapsed="false">
      <c r="A86" s="15" t="n">
        <v>-9.76996261670138E-015</v>
      </c>
      <c r="B86" s="16" t="n">
        <f aca="false">IF(A86&lt;=$B$7,1,IF(A86&gt;=$C$7,0,$H$7*(A86-$C$7)))</f>
        <v>0</v>
      </c>
      <c r="D86" s="15" t="n">
        <v>-9.76996261670138E-015</v>
      </c>
      <c r="E86" s="16" t="n">
        <f aca="false">IF(OR(D86&lt;=$B$8,D86&gt;=$E$8),0,IF(AND(D86&gt;=$C$8,D86&lt;=$D$8),1,IF(AND(D86&gt;=$B$8,D86&lt;=$C$8),$G$8*(D86-$B$8),IF(AND(D86&gt;=$D$8,D86&lt;=$E$8),$H$8*(D86-$E$8)))))</f>
        <v>0</v>
      </c>
      <c r="G86" s="15" t="n">
        <v>-9.76996261670138E-015</v>
      </c>
      <c r="H86" s="9" t="n">
        <f aca="false">IF(OR(G86&lt;=$B$9,G86&gt;=$E$9),0,IF(AND(G86&gt;=$C$9,G86&lt;=$D$9),1,IF(AND(G86&gt;=$B$9,G86&lt;=$C$9),$G$9*(G86-$B$9),IF(AND(G86&gt;=$D$9,G86&lt;=$E$9),$H$9*(G86-$E$9)))))</f>
        <v>0.999999999999984</v>
      </c>
      <c r="I86" s="17"/>
      <c r="J86" s="15" t="n">
        <v>-9.76996261670138E-015</v>
      </c>
      <c r="K86" s="9" t="n">
        <f aca="false">IF(OR(J86&lt;=$B$10,J86&gt;=$E$10),0,IF(AND(J86&gt;=$C$10,J86&lt;=$D$10),1,IF(AND(J86&gt;=$B$10,J86&lt;=$C$10),$G$10*(J86-$B$10),IF(AND(J86&gt;=$D$10,J86&lt;=$E$10),$H$10*(J86-$E$10)))))</f>
        <v>0</v>
      </c>
      <c r="L86" s="17"/>
      <c r="M86" s="15" t="n">
        <v>-9.76996261670138E-015</v>
      </c>
      <c r="N86" s="9" t="n">
        <f aca="false">IF(M86&lt;=$B$11,0,IF(M86&gt;=$C$11,1,$G$11*(M86-$B$11)))</f>
        <v>0</v>
      </c>
    </row>
    <row r="87" customFormat="false" ht="14.25" hidden="false" customHeight="false" outlineLevel="0" collapsed="false">
      <c r="A87" s="15" t="n">
        <v>0.0499999999999901</v>
      </c>
      <c r="B87" s="16" t="n">
        <f aca="false">IF(A87&lt;=$B$7,1,IF(A87&gt;=$C$7,0,$H$7*(A87-$C$7)))</f>
        <v>0</v>
      </c>
      <c r="D87" s="15" t="n">
        <v>0.0499999999999901</v>
      </c>
      <c r="E87" s="16" t="n">
        <f aca="false">IF(OR(D87&lt;=$B$8,D87&gt;=$E$8),0,IF(AND(D87&gt;=$C$8,D87&lt;=$D$8),1,IF(AND(D87&gt;=$B$8,D87&lt;=$C$8),$G$8*(D87-$B$8),IF(AND(D87&gt;=$D$8,D87&lt;=$E$8),$H$8*(D87-$E$8)))))</f>
        <v>0</v>
      </c>
      <c r="G87" s="15" t="n">
        <v>0.0499999999999901</v>
      </c>
      <c r="H87" s="9" t="n">
        <f aca="false">IF(OR(G87&lt;=$B$9,G87&gt;=$E$9),0,IF(AND(G87&gt;=$C$9,G87&lt;=$D$9),1,IF(AND(G87&gt;=$B$9,G87&lt;=$C$9),$G$9*(G87-$B$9),IF(AND(G87&gt;=$D$9,G87&lt;=$E$9),$H$9*(G87-$E$9)))))</f>
        <v>0.916666666666683</v>
      </c>
      <c r="I87" s="17"/>
      <c r="J87" s="15" t="n">
        <v>0.0499999999999901</v>
      </c>
      <c r="K87" s="9" t="n">
        <f aca="false">IF(OR(J87&lt;=$B$10,J87&gt;=$E$10),0,IF(AND(J87&gt;=$C$10,J87&lt;=$D$10),1,IF(AND(J87&gt;=$B$10,J87&lt;=$C$10),$G$10*(J87-$B$10),IF(AND(J87&gt;=$D$10,J87&lt;=$E$10),$H$10*(J87-$E$10)))))</f>
        <v>0</v>
      </c>
      <c r="L87" s="17"/>
      <c r="M87" s="15" t="n">
        <v>0.0499999999999901</v>
      </c>
      <c r="N87" s="9" t="n">
        <f aca="false">IF(M87&lt;=$B$11,0,IF(M87&gt;=$C$11,1,$G$11*(M87-$B$11)))</f>
        <v>0</v>
      </c>
    </row>
    <row r="88" customFormat="false" ht="14.25" hidden="false" customHeight="false" outlineLevel="0" collapsed="false">
      <c r="A88" s="15" t="n">
        <v>0.0999999999999899</v>
      </c>
      <c r="B88" s="16" t="n">
        <f aca="false">IF(A88&lt;=$B$7,1,IF(A88&gt;=$C$7,0,$H$7*(A88-$C$7)))</f>
        <v>0</v>
      </c>
      <c r="D88" s="15" t="n">
        <v>0.0999999999999899</v>
      </c>
      <c r="E88" s="16" t="n">
        <f aca="false">IF(OR(D88&lt;=$B$8,D88&gt;=$E$8),0,IF(AND(D88&gt;=$C$8,D88&lt;=$D$8),1,IF(AND(D88&gt;=$B$8,D88&lt;=$C$8),$G$8*(D88-$B$8),IF(AND(D88&gt;=$D$8,D88&lt;=$E$8),$H$8*(D88-$E$8)))))</f>
        <v>0</v>
      </c>
      <c r="G88" s="15" t="n">
        <v>0.0999999999999899</v>
      </c>
      <c r="H88" s="9" t="n">
        <f aca="false">IF(OR(G88&lt;=$B$9,G88&gt;=$E$9),0,IF(AND(G88&gt;=$C$9,G88&lt;=$D$9),1,IF(AND(G88&gt;=$B$9,G88&lt;=$C$9),$G$9*(G88-$B$9),IF(AND(G88&gt;=$D$9,G88&lt;=$E$9),$H$9*(G88-$E$9)))))</f>
        <v>0.83333333333335</v>
      </c>
      <c r="I88" s="17"/>
      <c r="J88" s="15" t="n">
        <v>0.0999999999999899</v>
      </c>
      <c r="K88" s="9" t="n">
        <f aca="false">IF(OR(J88&lt;=$B$10,J88&gt;=$E$10),0,IF(AND(J88&gt;=$C$10,J88&lt;=$D$10),1,IF(AND(J88&gt;=$B$10,J88&lt;=$C$10),$G$10*(J88-$B$10),IF(AND(J88&gt;=$D$10,J88&lt;=$E$10),$H$10*(J88-$E$10)))))</f>
        <v>0</v>
      </c>
      <c r="L88" s="17"/>
      <c r="M88" s="15" t="n">
        <v>0.0999999999999899</v>
      </c>
      <c r="N88" s="9" t="n">
        <f aca="false">IF(M88&lt;=$B$11,0,IF(M88&gt;=$C$11,1,$G$11*(M88-$B$11)))</f>
        <v>0</v>
      </c>
    </row>
    <row r="89" customFormat="false" ht="14.25" hidden="false" customHeight="false" outlineLevel="0" collapsed="false">
      <c r="A89" s="15" t="n">
        <v>0.14999999999999</v>
      </c>
      <c r="B89" s="16" t="n">
        <f aca="false">IF(A89&lt;=$B$7,1,IF(A89&gt;=$C$7,0,$H$7*(A89-$C$7)))</f>
        <v>0</v>
      </c>
      <c r="D89" s="15" t="n">
        <v>0.14999999999999</v>
      </c>
      <c r="E89" s="16" t="n">
        <f aca="false">IF(OR(D89&lt;=$B$8,D89&gt;=$E$8),0,IF(AND(D89&gt;=$C$8,D89&lt;=$D$8),1,IF(AND(D89&gt;=$B$8,D89&lt;=$C$8),$G$8*(D89-$B$8),IF(AND(D89&gt;=$D$8,D89&lt;=$E$8),$H$8*(D89-$E$8)))))</f>
        <v>0</v>
      </c>
      <c r="G89" s="15" t="n">
        <v>0.14999999999999</v>
      </c>
      <c r="H89" s="9" t="n">
        <f aca="false">IF(OR(G89&lt;=$B$9,G89&gt;=$E$9),0,IF(AND(G89&gt;=$C$9,G89&lt;=$D$9),1,IF(AND(G89&gt;=$B$9,G89&lt;=$C$9),$G$9*(G89-$B$9),IF(AND(G89&gt;=$D$9,G89&lt;=$E$9),$H$9*(G89-$E$9)))))</f>
        <v>0.750000000000017</v>
      </c>
      <c r="I89" s="17"/>
      <c r="J89" s="15" t="n">
        <v>0.14999999999999</v>
      </c>
      <c r="K89" s="9" t="n">
        <f aca="false">IF(OR(J89&lt;=$B$10,J89&gt;=$E$10),0,IF(AND(J89&gt;=$C$10,J89&lt;=$D$10),1,IF(AND(J89&gt;=$B$10,J89&lt;=$C$10),$G$10*(J89-$B$10),IF(AND(J89&gt;=$D$10,J89&lt;=$E$10),$H$10*(J89-$E$10)))))</f>
        <v>0.0714285714285571</v>
      </c>
      <c r="L89" s="17"/>
      <c r="M89" s="15" t="n">
        <v>0.14999999999999</v>
      </c>
      <c r="N89" s="9" t="n">
        <f aca="false">IF(M89&lt;=$B$11,0,IF(M89&gt;=$C$11,1,$G$11*(M89-$B$11)))</f>
        <v>0</v>
      </c>
    </row>
    <row r="90" customFormat="false" ht="14.25" hidden="false" customHeight="false" outlineLevel="0" collapsed="false">
      <c r="A90" s="15" t="n">
        <v>0.19999999999999</v>
      </c>
      <c r="B90" s="16" t="n">
        <f aca="false">IF(A90&lt;=$B$7,1,IF(A90&gt;=$C$7,0,$H$7*(A90-$C$7)))</f>
        <v>0</v>
      </c>
      <c r="D90" s="15" t="n">
        <v>0.19999999999999</v>
      </c>
      <c r="E90" s="16" t="n">
        <f aca="false">IF(OR(D90&lt;=$B$8,D90&gt;=$E$8),0,IF(AND(D90&gt;=$C$8,D90&lt;=$D$8),1,IF(AND(D90&gt;=$B$8,D90&lt;=$C$8),$G$8*(D90-$B$8),IF(AND(D90&gt;=$D$8,D90&lt;=$E$8),$H$8*(D90-$E$8)))))</f>
        <v>0</v>
      </c>
      <c r="G90" s="15" t="n">
        <v>0.19999999999999</v>
      </c>
      <c r="H90" s="9" t="n">
        <f aca="false">IF(OR(G90&lt;=$B$9,G90&gt;=$E$9),0,IF(AND(G90&gt;=$C$9,G90&lt;=$D$9),1,IF(AND(G90&gt;=$B$9,G90&lt;=$C$9),$G$9*(G90-$B$9),IF(AND(G90&gt;=$D$9,G90&lt;=$E$9),$H$9*(G90-$E$9)))))</f>
        <v>0.666666666666683</v>
      </c>
      <c r="I90" s="17"/>
      <c r="J90" s="15" t="n">
        <v>0.19999999999999</v>
      </c>
      <c r="K90" s="9" t="n">
        <f aca="false">IF(OR(J90&lt;=$B$10,J90&gt;=$E$10),0,IF(AND(J90&gt;=$C$10,J90&lt;=$D$10),1,IF(AND(J90&gt;=$B$10,J90&lt;=$C$10),$G$10*(J90-$B$10),IF(AND(J90&gt;=$D$10,J90&lt;=$E$10),$H$10*(J90-$E$10)))))</f>
        <v>0.142857142857129</v>
      </c>
      <c r="L90" s="17"/>
      <c r="M90" s="15" t="n">
        <v>0.19999999999999</v>
      </c>
      <c r="N90" s="9" t="n">
        <f aca="false">IF(M90&lt;=$B$11,0,IF(M90&gt;=$C$11,1,$G$11*(M90-$B$11)))</f>
        <v>0</v>
      </c>
    </row>
    <row r="91" customFormat="false" ht="14.25" hidden="false" customHeight="false" outlineLevel="0" collapsed="false">
      <c r="A91" s="15" t="n">
        <v>0.24999999999999</v>
      </c>
      <c r="B91" s="16" t="n">
        <f aca="false">IF(A91&lt;=$B$7,1,IF(A91&gt;=$C$7,0,$H$7*(A91-$C$7)))</f>
        <v>0</v>
      </c>
      <c r="D91" s="15" t="n">
        <v>0.24999999999999</v>
      </c>
      <c r="E91" s="16" t="n">
        <f aca="false">IF(OR(D91&lt;=$B$8,D91&gt;=$E$8),0,IF(AND(D91&gt;=$C$8,D91&lt;=$D$8),1,IF(AND(D91&gt;=$B$8,D91&lt;=$C$8),$G$8*(D91-$B$8),IF(AND(D91&gt;=$D$8,D91&lt;=$E$8),$H$8*(D91-$E$8)))))</f>
        <v>0</v>
      </c>
      <c r="G91" s="15" t="n">
        <v>0.24999999999999</v>
      </c>
      <c r="H91" s="9" t="n">
        <f aca="false">IF(OR(G91&lt;=$B$9,G91&gt;=$E$9),0,IF(AND(G91&gt;=$C$9,G91&lt;=$D$9),1,IF(AND(G91&gt;=$B$9,G91&lt;=$C$9),$G$9*(G91-$B$9),IF(AND(G91&gt;=$D$9,G91&lt;=$E$9),$H$9*(G91-$E$9)))))</f>
        <v>0.58333333333335</v>
      </c>
      <c r="I91" s="17"/>
      <c r="J91" s="15" t="n">
        <v>0.24999999999999</v>
      </c>
      <c r="K91" s="9" t="n">
        <f aca="false">IF(OR(J91&lt;=$B$10,J91&gt;=$E$10),0,IF(AND(J91&gt;=$C$10,J91&lt;=$D$10),1,IF(AND(J91&gt;=$B$10,J91&lt;=$C$10),$G$10*(J91-$B$10),IF(AND(J91&gt;=$D$10,J91&lt;=$E$10),$H$10*(J91-$E$10)))))</f>
        <v>0.2142857142857</v>
      </c>
      <c r="L91" s="17"/>
      <c r="M91" s="15" t="n">
        <v>0.24999999999999</v>
      </c>
      <c r="N91" s="9" t="n">
        <f aca="false">IF(M91&lt;=$B$11,0,IF(M91&gt;=$C$11,1,$G$11*(M91-$B$11)))</f>
        <v>0</v>
      </c>
    </row>
    <row r="92" customFormat="false" ht="14.25" hidden="false" customHeight="false" outlineLevel="0" collapsed="false">
      <c r="A92" s="15" t="n">
        <v>0.29999999999999</v>
      </c>
      <c r="B92" s="16" t="n">
        <f aca="false">IF(A92&lt;=$B$7,1,IF(A92&gt;=$C$7,0,$H$7*(A92-$C$7)))</f>
        <v>0</v>
      </c>
      <c r="D92" s="15" t="n">
        <v>0.29999999999999</v>
      </c>
      <c r="E92" s="16" t="n">
        <f aca="false">IF(OR(D92&lt;=$B$8,D92&gt;=$E$8),0,IF(AND(D92&gt;=$C$8,D92&lt;=$D$8),1,IF(AND(D92&gt;=$B$8,D92&lt;=$C$8),$G$8*(D92-$B$8),IF(AND(D92&gt;=$D$8,D92&lt;=$E$8),$H$8*(D92-$E$8)))))</f>
        <v>0</v>
      </c>
      <c r="G92" s="15" t="n">
        <v>0.29999999999999</v>
      </c>
      <c r="H92" s="9" t="n">
        <f aca="false">IF(OR(G92&lt;=$B$9,G92&gt;=$E$9),0,IF(AND(G92&gt;=$C$9,G92&lt;=$D$9),1,IF(AND(G92&gt;=$B$9,G92&lt;=$C$9),$G$9*(G92-$B$9),IF(AND(G92&gt;=$D$9,G92&lt;=$E$9),$H$9*(G92-$E$9)))))</f>
        <v>0.500000000000017</v>
      </c>
      <c r="I92" s="17"/>
      <c r="J92" s="15" t="n">
        <v>0.29999999999999</v>
      </c>
      <c r="K92" s="9" t="n">
        <f aca="false">IF(OR(J92&lt;=$B$10,J92&gt;=$E$10),0,IF(AND(J92&gt;=$C$10,J92&lt;=$D$10),1,IF(AND(J92&gt;=$B$10,J92&lt;=$C$10),$G$10*(J92-$B$10),IF(AND(J92&gt;=$D$10,J92&lt;=$E$10),$H$10*(J92-$E$10)))))</f>
        <v>0.285714285714271</v>
      </c>
      <c r="L92" s="17"/>
      <c r="M92" s="15" t="n">
        <v>0.29999999999999</v>
      </c>
      <c r="N92" s="9" t="n">
        <f aca="false">IF(M92&lt;=$B$11,0,IF(M92&gt;=$C$11,1,$G$11*(M92-$B$11)))</f>
        <v>0</v>
      </c>
    </row>
    <row r="93" customFormat="false" ht="14.25" hidden="false" customHeight="false" outlineLevel="0" collapsed="false">
      <c r="A93" s="15" t="n">
        <v>0.34999999999999</v>
      </c>
      <c r="B93" s="16" t="n">
        <f aca="false">IF(A93&lt;=$B$7,1,IF(A93&gt;=$C$7,0,$H$7*(A93-$C$7)))</f>
        <v>0</v>
      </c>
      <c r="D93" s="15" t="n">
        <v>0.34999999999999</v>
      </c>
      <c r="E93" s="16" t="n">
        <f aca="false">IF(OR(D93&lt;=$B$8,D93&gt;=$E$8),0,IF(AND(D93&gt;=$C$8,D93&lt;=$D$8),1,IF(AND(D93&gt;=$B$8,D93&lt;=$C$8),$G$8*(D93-$B$8),IF(AND(D93&gt;=$D$8,D93&lt;=$E$8),$H$8*(D93-$E$8)))))</f>
        <v>0</v>
      </c>
      <c r="G93" s="15" t="n">
        <v>0.34999999999999</v>
      </c>
      <c r="H93" s="9" t="n">
        <f aca="false">IF(OR(G93&lt;=$B$9,G93&gt;=$E$9),0,IF(AND(G93&gt;=$C$9,G93&lt;=$D$9),1,IF(AND(G93&gt;=$B$9,G93&lt;=$C$9),$G$9*(G93-$B$9),IF(AND(G93&gt;=$D$9,G93&lt;=$E$9),$H$9*(G93-$E$9)))))</f>
        <v>0.416666666666683</v>
      </c>
      <c r="I93" s="17"/>
      <c r="J93" s="15" t="n">
        <v>0.34999999999999</v>
      </c>
      <c r="K93" s="9" t="n">
        <f aca="false">IF(OR(J93&lt;=$B$10,J93&gt;=$E$10),0,IF(AND(J93&gt;=$C$10,J93&lt;=$D$10),1,IF(AND(J93&gt;=$B$10,J93&lt;=$C$10),$G$10*(J93-$B$10),IF(AND(J93&gt;=$D$10,J93&lt;=$E$10),$H$10*(J93-$E$10)))))</f>
        <v>0.357142857142843</v>
      </c>
      <c r="L93" s="17"/>
      <c r="M93" s="15" t="n">
        <v>0.34999999999999</v>
      </c>
      <c r="N93" s="9" t="n">
        <f aca="false">IF(M93&lt;=$B$11,0,IF(M93&gt;=$C$11,1,$G$11*(M93-$B$11)))</f>
        <v>0</v>
      </c>
    </row>
    <row r="94" customFormat="false" ht="14.25" hidden="false" customHeight="false" outlineLevel="0" collapsed="false">
      <c r="A94" s="15" t="n">
        <v>0.39999999999999</v>
      </c>
      <c r="B94" s="16" t="n">
        <f aca="false">IF(A94&lt;=$B$7,1,IF(A94&gt;=$C$7,0,$H$7*(A94-$C$7)))</f>
        <v>0</v>
      </c>
      <c r="D94" s="15" t="n">
        <v>0.39999999999999</v>
      </c>
      <c r="E94" s="16" t="n">
        <f aca="false">IF(OR(D94&lt;=$B$8,D94&gt;=$E$8),0,IF(AND(D94&gt;=$C$8,D94&lt;=$D$8),1,IF(AND(D94&gt;=$B$8,D94&lt;=$C$8),$G$8*(D94-$B$8),IF(AND(D94&gt;=$D$8,D94&lt;=$E$8),$H$8*(D94-$E$8)))))</f>
        <v>0</v>
      </c>
      <c r="G94" s="15" t="n">
        <v>0.39999999999999</v>
      </c>
      <c r="H94" s="9" t="n">
        <f aca="false">IF(OR(G94&lt;=$B$9,G94&gt;=$E$9),0,IF(AND(G94&gt;=$C$9,G94&lt;=$D$9),1,IF(AND(G94&gt;=$B$9,G94&lt;=$C$9),$G$9*(G94-$B$9),IF(AND(G94&gt;=$D$9,G94&lt;=$E$9),$H$9*(G94-$E$9)))))</f>
        <v>0.33333333333335</v>
      </c>
      <c r="I94" s="17"/>
      <c r="J94" s="15" t="n">
        <v>0.39999999999999</v>
      </c>
      <c r="K94" s="9" t="n">
        <f aca="false">IF(OR(J94&lt;=$B$10,J94&gt;=$E$10),0,IF(AND(J94&gt;=$C$10,J94&lt;=$D$10),1,IF(AND(J94&gt;=$B$10,J94&lt;=$C$10),$G$10*(J94-$B$10),IF(AND(J94&gt;=$D$10,J94&lt;=$E$10),$H$10*(J94-$E$10)))))</f>
        <v>0.428571428571414</v>
      </c>
      <c r="L94" s="17"/>
      <c r="M94" s="15" t="n">
        <v>0.39999999999999</v>
      </c>
      <c r="N94" s="9" t="n">
        <f aca="false">IF(M94&lt;=$B$11,0,IF(M94&gt;=$C$11,1,$G$11*(M94-$B$11)))</f>
        <v>0</v>
      </c>
    </row>
    <row r="95" customFormat="false" ht="14.25" hidden="false" customHeight="false" outlineLevel="0" collapsed="false">
      <c r="A95" s="15" t="n">
        <v>0.44999999999999</v>
      </c>
      <c r="B95" s="16" t="n">
        <f aca="false">IF(A95&lt;=$B$7,1,IF(A95&gt;=$C$7,0,$H$7*(A95-$C$7)))</f>
        <v>0</v>
      </c>
      <c r="D95" s="15" t="n">
        <v>0.44999999999999</v>
      </c>
      <c r="E95" s="16" t="n">
        <f aca="false">IF(OR(D95&lt;=$B$8,D95&gt;=$E$8),0,IF(AND(D95&gt;=$C$8,D95&lt;=$D$8),1,IF(AND(D95&gt;=$B$8,D95&lt;=$C$8),$G$8*(D95-$B$8),IF(AND(D95&gt;=$D$8,D95&lt;=$E$8),$H$8*(D95-$E$8)))))</f>
        <v>0</v>
      </c>
      <c r="G95" s="15" t="n">
        <v>0.44999999999999</v>
      </c>
      <c r="H95" s="9" t="n">
        <f aca="false">IF(OR(G95&lt;=$B$9,G95&gt;=$E$9),0,IF(AND(G95&gt;=$C$9,G95&lt;=$D$9),1,IF(AND(G95&gt;=$B$9,G95&lt;=$C$9),$G$9*(G95-$B$9),IF(AND(G95&gt;=$D$9,G95&lt;=$E$9),$H$9*(G95-$E$9)))))</f>
        <v>0.250000000000017</v>
      </c>
      <c r="I95" s="17"/>
      <c r="J95" s="15" t="n">
        <v>0.44999999999999</v>
      </c>
      <c r="K95" s="9" t="n">
        <f aca="false">IF(OR(J95&lt;=$B$10,J95&gt;=$E$10),0,IF(AND(J95&gt;=$C$10,J95&lt;=$D$10),1,IF(AND(J95&gt;=$B$10,J95&lt;=$C$10),$G$10*(J95-$B$10),IF(AND(J95&gt;=$D$10,J95&lt;=$E$10),$H$10*(J95-$E$10)))))</f>
        <v>0.499999999999986</v>
      </c>
      <c r="L95" s="17"/>
      <c r="M95" s="15" t="n">
        <v>0.44999999999999</v>
      </c>
      <c r="N95" s="9" t="n">
        <f aca="false">IF(M95&lt;=$B$11,0,IF(M95&gt;=$C$11,1,$G$11*(M95-$B$11)))</f>
        <v>0</v>
      </c>
    </row>
    <row r="96" customFormat="false" ht="14.25" hidden="false" customHeight="false" outlineLevel="0" collapsed="false">
      <c r="A96" s="15" t="n">
        <v>0.49999999999999</v>
      </c>
      <c r="B96" s="16" t="n">
        <f aca="false">IF(A96&lt;=$B$7,1,IF(A96&gt;=$C$7,0,$H$7*(A96-$C$7)))</f>
        <v>0</v>
      </c>
      <c r="D96" s="15" t="n">
        <v>0.49999999999999</v>
      </c>
      <c r="E96" s="16" t="n">
        <f aca="false">IF(OR(D96&lt;=$B$8,D96&gt;=$E$8),0,IF(AND(D96&gt;=$C$8,D96&lt;=$D$8),1,IF(AND(D96&gt;=$B$8,D96&lt;=$C$8),$G$8*(D96-$B$8),IF(AND(D96&gt;=$D$8,D96&lt;=$E$8),$H$8*(D96-$E$8)))))</f>
        <v>0</v>
      </c>
      <c r="G96" s="15" t="n">
        <v>0.49999999999999</v>
      </c>
      <c r="H96" s="9" t="n">
        <f aca="false">IF(OR(G96&lt;=$B$9,G96&gt;=$E$9),0,IF(AND(G96&gt;=$C$9,G96&lt;=$D$9),1,IF(AND(G96&gt;=$B$9,G96&lt;=$C$9),$G$9*(G96-$B$9),IF(AND(G96&gt;=$D$9,G96&lt;=$E$9),$H$9*(G96-$E$9)))))</f>
        <v>0.166666666666683</v>
      </c>
      <c r="I96" s="17"/>
      <c r="J96" s="15" t="n">
        <v>0.49999999999999</v>
      </c>
      <c r="K96" s="9" t="n">
        <f aca="false">IF(OR(J96&lt;=$B$10,J96&gt;=$E$10),0,IF(AND(J96&gt;=$C$10,J96&lt;=$D$10),1,IF(AND(J96&gt;=$B$10,J96&lt;=$C$10),$G$10*(J96-$B$10),IF(AND(J96&gt;=$D$10,J96&lt;=$E$10),$H$10*(J96-$E$10)))))</f>
        <v>0.571428571428557</v>
      </c>
      <c r="L96" s="17"/>
      <c r="M96" s="15" t="n">
        <v>0.49999999999999</v>
      </c>
      <c r="N96" s="9" t="n">
        <f aca="false">IF(M96&lt;=$B$11,0,IF(M96&gt;=$C$11,1,$G$11*(M96-$B$11)))</f>
        <v>0</v>
      </c>
    </row>
    <row r="97" customFormat="false" ht="14.25" hidden="false" customHeight="false" outlineLevel="0" collapsed="false">
      <c r="A97" s="15" t="n">
        <v>0.54999999999999</v>
      </c>
      <c r="B97" s="16" t="n">
        <f aca="false">IF(A97&lt;=$B$7,1,IF(A97&gt;=$C$7,0,$H$7*(A97-$C$7)))</f>
        <v>0</v>
      </c>
      <c r="D97" s="15" t="n">
        <v>0.54999999999999</v>
      </c>
      <c r="E97" s="16" t="n">
        <f aca="false">IF(OR(D97&lt;=$B$8,D97&gt;=$E$8),0,IF(AND(D97&gt;=$C$8,D97&lt;=$D$8),1,IF(AND(D97&gt;=$B$8,D97&lt;=$C$8),$G$8*(D97-$B$8),IF(AND(D97&gt;=$D$8,D97&lt;=$E$8),$H$8*(D97-$E$8)))))</f>
        <v>0</v>
      </c>
      <c r="G97" s="15" t="n">
        <v>0.54999999999999</v>
      </c>
      <c r="H97" s="9" t="n">
        <f aca="false">IF(OR(G97&lt;=$B$9,G97&gt;=$E$9),0,IF(AND(G97&gt;=$C$9,G97&lt;=$D$9),1,IF(AND(G97&gt;=$B$9,G97&lt;=$C$9),$G$9*(G97-$B$9),IF(AND(G97&gt;=$D$9,G97&lt;=$E$9),$H$9*(G97-$E$9)))))</f>
        <v>0.0833333333333499</v>
      </c>
      <c r="I97" s="17"/>
      <c r="J97" s="15" t="n">
        <v>0.54999999999999</v>
      </c>
      <c r="K97" s="9" t="n">
        <f aca="false">IF(OR(J97&lt;=$B$10,J97&gt;=$E$10),0,IF(AND(J97&gt;=$C$10,J97&lt;=$D$10),1,IF(AND(J97&gt;=$B$10,J97&lt;=$C$10),$G$10*(J97-$B$10),IF(AND(J97&gt;=$D$10,J97&lt;=$E$10),$H$10*(J97-$E$10)))))</f>
        <v>0.642857142857129</v>
      </c>
      <c r="L97" s="17"/>
      <c r="M97" s="15" t="n">
        <v>0.54999999999999</v>
      </c>
      <c r="N97" s="9" t="n">
        <f aca="false">IF(M97&lt;=$B$11,0,IF(M97&gt;=$C$11,1,$G$11*(M97-$B$11)))</f>
        <v>0</v>
      </c>
    </row>
    <row r="98" customFormat="false" ht="14.25" hidden="false" customHeight="false" outlineLevel="0" collapsed="false">
      <c r="A98" s="15" t="n">
        <v>0.59999999999999</v>
      </c>
      <c r="B98" s="16" t="n">
        <f aca="false">IF(A98&lt;=$B$7,1,IF(A98&gt;=$C$7,0,$H$7*(A98-$C$7)))</f>
        <v>0</v>
      </c>
      <c r="D98" s="15" t="n">
        <v>0.59999999999999</v>
      </c>
      <c r="E98" s="16" t="n">
        <f aca="false">IF(OR(D98&lt;=$B$8,D98&gt;=$E$8),0,IF(AND(D98&gt;=$C$8,D98&lt;=$D$8),1,IF(AND(D98&gt;=$B$8,D98&lt;=$C$8),$G$8*(D98-$B$8),IF(AND(D98&gt;=$D$8,D98&lt;=$E$8),$H$8*(D98-$E$8)))))</f>
        <v>0</v>
      </c>
      <c r="G98" s="15" t="n">
        <v>0.59999999999999</v>
      </c>
      <c r="H98" s="9" t="n">
        <f aca="false">IF(OR(G98&lt;=$B$9,G98&gt;=$E$9),0,IF(AND(G98&gt;=$C$9,G98&lt;=$D$9),1,IF(AND(G98&gt;=$B$9,G98&lt;=$C$9),$G$9*(G98-$B$9),IF(AND(G98&gt;=$D$9,G98&lt;=$E$9),$H$9*(G98-$E$9)))))</f>
        <v>1.66533453693773E-014</v>
      </c>
      <c r="I98" s="17"/>
      <c r="J98" s="15" t="n">
        <v>0.59999999999999</v>
      </c>
      <c r="K98" s="9" t="n">
        <f aca="false">IF(OR(J98&lt;=$B$10,J98&gt;=$E$10),0,IF(AND(J98&gt;=$C$10,J98&lt;=$D$10),1,IF(AND(J98&gt;=$B$10,J98&lt;=$C$10),$G$10*(J98-$B$10),IF(AND(J98&gt;=$D$10,J98&lt;=$E$10),$H$10*(J98-$E$10)))))</f>
        <v>0.7142857142857</v>
      </c>
      <c r="L98" s="17"/>
      <c r="M98" s="15" t="n">
        <v>0.59999999999999</v>
      </c>
      <c r="N98" s="9" t="n">
        <f aca="false">IF(M98&lt;=$B$11,0,IF(M98&gt;=$C$11,1,$G$11*(M98-$B$11)))</f>
        <v>0</v>
      </c>
    </row>
    <row r="99" customFormat="false" ht="14.25" hidden="false" customHeight="false" outlineLevel="0" collapsed="false">
      <c r="A99" s="15" t="n">
        <v>0.64999999999999</v>
      </c>
      <c r="B99" s="16" t="n">
        <f aca="false">IF(A99&lt;=$B$7,1,IF(A99&gt;=$C$7,0,$H$7*(A99-$C$7)))</f>
        <v>0</v>
      </c>
      <c r="D99" s="15" t="n">
        <v>0.64999999999999</v>
      </c>
      <c r="E99" s="16" t="n">
        <f aca="false">IF(OR(D99&lt;=$B$8,D99&gt;=$E$8),0,IF(AND(D99&gt;=$C$8,D99&lt;=$D$8),1,IF(AND(D99&gt;=$B$8,D99&lt;=$C$8),$G$8*(D99-$B$8),IF(AND(D99&gt;=$D$8,D99&lt;=$E$8),$H$8*(D99-$E$8)))))</f>
        <v>0</v>
      </c>
      <c r="G99" s="15" t="n">
        <v>0.64999999999999</v>
      </c>
      <c r="H99" s="9" t="n">
        <f aca="false">IF(OR(G99&lt;=$B$9,G99&gt;=$E$9),0,IF(AND(G99&gt;=$C$9,G99&lt;=$D$9),1,IF(AND(G99&gt;=$B$9,G99&lt;=$C$9),$G$9*(G99-$B$9),IF(AND(G99&gt;=$D$9,G99&lt;=$E$9),$H$9*(G99-$E$9)))))</f>
        <v>0</v>
      </c>
      <c r="I99" s="17"/>
      <c r="J99" s="15" t="n">
        <v>0.64999999999999</v>
      </c>
      <c r="K99" s="9" t="n">
        <f aca="false">IF(OR(J99&lt;=$B$10,J99&gt;=$E$10),0,IF(AND(J99&gt;=$C$10,J99&lt;=$D$10),1,IF(AND(J99&gt;=$B$10,J99&lt;=$C$10),$G$10*(J99-$B$10),IF(AND(J99&gt;=$D$10,J99&lt;=$E$10),$H$10*(J99-$E$10)))))</f>
        <v>0.785714285714271</v>
      </c>
      <c r="L99" s="17"/>
      <c r="M99" s="15" t="n">
        <v>0.64999999999999</v>
      </c>
      <c r="N99" s="9" t="n">
        <f aca="false">IF(M99&lt;=$B$11,0,IF(M99&gt;=$C$11,1,$G$11*(M99-$B$11)))</f>
        <v>0</v>
      </c>
    </row>
    <row r="100" customFormat="false" ht="14.25" hidden="false" customHeight="false" outlineLevel="0" collapsed="false">
      <c r="A100" s="15" t="n">
        <v>0.69999999999999</v>
      </c>
      <c r="B100" s="16" t="n">
        <f aca="false">IF(A100&lt;=$B$7,1,IF(A100&gt;=$C$7,0,$H$7*(A100-$C$7)))</f>
        <v>0</v>
      </c>
      <c r="D100" s="15" t="n">
        <v>0.69999999999999</v>
      </c>
      <c r="E100" s="16" t="n">
        <f aca="false">IF(OR(D100&lt;=$B$8,D100&gt;=$E$8),0,IF(AND(D100&gt;=$C$8,D100&lt;=$D$8),1,IF(AND(D100&gt;=$B$8,D100&lt;=$C$8),$G$8*(D100-$B$8),IF(AND(D100&gt;=$D$8,D100&lt;=$E$8),$H$8*(D100-$E$8)))))</f>
        <v>0</v>
      </c>
      <c r="G100" s="15" t="n">
        <v>0.69999999999999</v>
      </c>
      <c r="H100" s="9" t="n">
        <f aca="false">IF(OR(G100&lt;=$B$9,G100&gt;=$E$9),0,IF(AND(G100&gt;=$C$9,G100&lt;=$D$9),1,IF(AND(G100&gt;=$B$9,G100&lt;=$C$9),$G$9*(G100-$B$9),IF(AND(G100&gt;=$D$9,G100&lt;=$E$9),$H$9*(G100-$E$9)))))</f>
        <v>0</v>
      </c>
      <c r="I100" s="17"/>
      <c r="J100" s="15" t="n">
        <v>0.69999999999999</v>
      </c>
      <c r="K100" s="9" t="n">
        <f aca="false">IF(OR(J100&lt;=$B$10,J100&gt;=$E$10),0,IF(AND(J100&gt;=$C$10,J100&lt;=$D$10),1,IF(AND(J100&gt;=$B$10,J100&lt;=$C$10),$G$10*(J100-$B$10),IF(AND(J100&gt;=$D$10,J100&lt;=$E$10),$H$10*(J100-$E$10)))))</f>
        <v>0.857142857142843</v>
      </c>
      <c r="L100" s="17"/>
      <c r="M100" s="15" t="n">
        <v>0.69999999999999</v>
      </c>
      <c r="N100" s="9" t="n">
        <f aca="false">IF(M100&lt;=$B$11,0,IF(M100&gt;=$C$11,1,$G$11*(M100-$B$11)))</f>
        <v>0</v>
      </c>
    </row>
    <row r="101" customFormat="false" ht="14.25" hidden="false" customHeight="false" outlineLevel="0" collapsed="false">
      <c r="A101" s="15" t="n">
        <v>0.74999999999999</v>
      </c>
      <c r="B101" s="16" t="n">
        <f aca="false">IF(A101&lt;=$B$7,1,IF(A101&gt;=$C$7,0,$H$7*(A101-$C$7)))</f>
        <v>0</v>
      </c>
      <c r="D101" s="15" t="n">
        <v>0.74999999999999</v>
      </c>
      <c r="E101" s="16" t="n">
        <f aca="false">IF(OR(D101&lt;=$B$8,D101&gt;=$E$8),0,IF(AND(D101&gt;=$C$8,D101&lt;=$D$8),1,IF(AND(D101&gt;=$B$8,D101&lt;=$C$8),$G$8*(D101-$B$8),IF(AND(D101&gt;=$D$8,D101&lt;=$E$8),$H$8*(D101-$E$8)))))</f>
        <v>0</v>
      </c>
      <c r="G101" s="15" t="n">
        <v>0.74999999999999</v>
      </c>
      <c r="H101" s="9" t="n">
        <f aca="false">IF(OR(G101&lt;=$B$9,G101&gt;=$E$9),0,IF(AND(G101&gt;=$C$9,G101&lt;=$D$9),1,IF(AND(G101&gt;=$B$9,G101&lt;=$C$9),$G$9*(G101-$B$9),IF(AND(G101&gt;=$D$9,G101&lt;=$E$9),$H$9*(G101-$E$9)))))</f>
        <v>0</v>
      </c>
      <c r="I101" s="17"/>
      <c r="J101" s="15" t="n">
        <v>0.74999999999999</v>
      </c>
      <c r="K101" s="9" t="n">
        <f aca="false">IF(OR(J101&lt;=$B$10,J101&gt;=$E$10),0,IF(AND(J101&gt;=$C$10,J101&lt;=$D$10),1,IF(AND(J101&gt;=$B$10,J101&lt;=$C$10),$G$10*(J101-$B$10),IF(AND(J101&gt;=$D$10,J101&lt;=$E$10),$H$10*(J101-$E$10)))))</f>
        <v>0.928571428571414</v>
      </c>
      <c r="L101" s="17"/>
      <c r="M101" s="15" t="n">
        <v>0.74999999999999</v>
      </c>
      <c r="N101" s="9" t="n">
        <f aca="false">IF(M101&lt;=$B$11,0,IF(M101&gt;=$C$11,1,$G$11*(M101-$B$11)))</f>
        <v>0</v>
      </c>
    </row>
    <row r="102" customFormat="false" ht="14.25" hidden="false" customHeight="false" outlineLevel="0" collapsed="false">
      <c r="A102" s="15" t="n">
        <v>0.79999999999999</v>
      </c>
      <c r="B102" s="16" t="n">
        <f aca="false">IF(A102&lt;=$B$7,1,IF(A102&gt;=$C$7,0,$H$7*(A102-$C$7)))</f>
        <v>0</v>
      </c>
      <c r="D102" s="15" t="n">
        <v>0.79999999999999</v>
      </c>
      <c r="E102" s="16" t="n">
        <f aca="false">IF(OR(D102&lt;=$B$8,D102&gt;=$E$8),0,IF(AND(D102&gt;=$C$8,D102&lt;=$D$8),1,IF(AND(D102&gt;=$B$8,D102&lt;=$C$8),$G$8*(D102-$B$8),IF(AND(D102&gt;=$D$8,D102&lt;=$E$8),$H$8*(D102-$E$8)))))</f>
        <v>0</v>
      </c>
      <c r="G102" s="15" t="n">
        <v>0.79999999999999</v>
      </c>
      <c r="H102" s="9" t="n">
        <f aca="false">IF(OR(G102&lt;=$B$9,G102&gt;=$E$9),0,IF(AND(G102&gt;=$C$9,G102&lt;=$D$9),1,IF(AND(G102&gt;=$B$9,G102&lt;=$C$9),$G$9*(G102-$B$9),IF(AND(G102&gt;=$D$9,G102&lt;=$E$9),$H$9*(G102-$E$9)))))</f>
        <v>0</v>
      </c>
      <c r="I102" s="17"/>
      <c r="J102" s="15" t="n">
        <v>0.79999999999999</v>
      </c>
      <c r="K102" s="9" t="n">
        <f aca="false">IF(OR(J102&lt;=$B$10,J102&gt;=$E$10),0,IF(AND(J102&gt;=$C$10,J102&lt;=$D$10),1,IF(AND(J102&gt;=$B$10,J102&lt;=$C$10),$G$10*(J102-$B$10),IF(AND(J102&gt;=$D$10,J102&lt;=$E$10),$H$10*(J102-$E$10)))))</f>
        <v>0.999999999999986</v>
      </c>
      <c r="L102" s="17"/>
      <c r="M102" s="15" t="n">
        <v>0.79999999999999</v>
      </c>
      <c r="N102" s="9" t="n">
        <f aca="false">IF(M102&lt;=$B$11,0,IF(M102&gt;=$C$11,1,$G$11*(M102-$B$11)))</f>
        <v>0</v>
      </c>
    </row>
    <row r="103" customFormat="false" ht="14.25" hidden="false" customHeight="false" outlineLevel="0" collapsed="false">
      <c r="A103" s="15" t="n">
        <v>0.84999999999999</v>
      </c>
      <c r="B103" s="16" t="n">
        <f aca="false">IF(A103&lt;=$B$7,1,IF(A103&gt;=$C$7,0,$H$7*(A103-$C$7)))</f>
        <v>0</v>
      </c>
      <c r="D103" s="15" t="n">
        <v>0.84999999999999</v>
      </c>
      <c r="E103" s="16" t="n">
        <f aca="false">IF(OR(D103&lt;=$B$8,D103&gt;=$E$8),0,IF(AND(D103&gt;=$C$8,D103&lt;=$D$8),1,IF(AND(D103&gt;=$B$8,D103&lt;=$C$8),$G$8*(D103-$B$8),IF(AND(D103&gt;=$D$8,D103&lt;=$E$8),$H$8*(D103-$E$8)))))</f>
        <v>0</v>
      </c>
      <c r="G103" s="15" t="n">
        <v>0.84999999999999</v>
      </c>
      <c r="H103" s="9" t="n">
        <f aca="false">IF(OR(G103&lt;=$B$9,G103&gt;=$E$9),0,IF(AND(G103&gt;=$C$9,G103&lt;=$D$9),1,IF(AND(G103&gt;=$B$9,G103&lt;=$C$9),$G$9*(G103-$B$9),IF(AND(G103&gt;=$D$9,G103&lt;=$E$9),$H$9*(G103-$E$9)))))</f>
        <v>0</v>
      </c>
      <c r="I103" s="17"/>
      <c r="J103" s="15" t="n">
        <v>0.84999999999999</v>
      </c>
      <c r="K103" s="9" t="n">
        <f aca="false">IF(OR(J103&lt;=$B$10,J103&gt;=$E$10),0,IF(AND(J103&gt;=$C$10,J103&lt;=$D$10),1,IF(AND(J103&gt;=$B$10,J103&lt;=$C$10),$G$10*(J103-$B$10),IF(AND(J103&gt;=$D$10,J103&lt;=$E$10),$H$10*(J103-$E$10)))))</f>
        <v>0.928571428571443</v>
      </c>
      <c r="L103" s="17"/>
      <c r="M103" s="15" t="n">
        <v>0.84999999999999</v>
      </c>
      <c r="N103" s="9" t="n">
        <f aca="false">IF(M103&lt;=$B$11,0,IF(M103&gt;=$C$11,1,$G$11*(M103-$B$11)))</f>
        <v>0</v>
      </c>
    </row>
    <row r="104" customFormat="false" ht="14.25" hidden="false" customHeight="false" outlineLevel="0" collapsed="false">
      <c r="A104" s="15" t="n">
        <v>0.89999999999999</v>
      </c>
      <c r="B104" s="16" t="n">
        <f aca="false">IF(A104&lt;=$B$7,1,IF(A104&gt;=$C$7,0,$H$7*(A104-$C$7)))</f>
        <v>0</v>
      </c>
      <c r="D104" s="15" t="n">
        <v>0.89999999999999</v>
      </c>
      <c r="E104" s="16" t="n">
        <f aca="false">IF(OR(D104&lt;=$B$8,D104&gt;=$E$8),0,IF(AND(D104&gt;=$C$8,D104&lt;=$D$8),1,IF(AND(D104&gt;=$B$8,D104&lt;=$C$8),$G$8*(D104-$B$8),IF(AND(D104&gt;=$D$8,D104&lt;=$E$8),$H$8*(D104-$E$8)))))</f>
        <v>0</v>
      </c>
      <c r="G104" s="15" t="n">
        <v>0.89999999999999</v>
      </c>
      <c r="H104" s="9" t="n">
        <f aca="false">IF(OR(G104&lt;=$B$9,G104&gt;=$E$9),0,IF(AND(G104&gt;=$C$9,G104&lt;=$D$9),1,IF(AND(G104&gt;=$B$9,G104&lt;=$C$9),$G$9*(G104-$B$9),IF(AND(G104&gt;=$D$9,G104&lt;=$E$9),$H$9*(G104-$E$9)))))</f>
        <v>0</v>
      </c>
      <c r="I104" s="17"/>
      <c r="J104" s="15" t="n">
        <v>0.89999999999999</v>
      </c>
      <c r="K104" s="9" t="n">
        <f aca="false">IF(OR(J104&lt;=$B$10,J104&gt;=$E$10),0,IF(AND(J104&gt;=$C$10,J104&lt;=$D$10),1,IF(AND(J104&gt;=$B$10,J104&lt;=$C$10),$G$10*(J104-$B$10),IF(AND(J104&gt;=$D$10,J104&lt;=$E$10),$H$10*(J104-$E$10)))))</f>
        <v>0.857142857142871</v>
      </c>
      <c r="L104" s="17"/>
      <c r="M104" s="15" t="n">
        <v>0.89999999999999</v>
      </c>
      <c r="N104" s="9" t="n">
        <f aca="false">IF(M104&lt;=$B$11,0,IF(M104&gt;=$C$11,1,$G$11*(M104-$B$11)))</f>
        <v>0</v>
      </c>
    </row>
    <row r="105" customFormat="false" ht="14.25" hidden="false" customHeight="false" outlineLevel="0" collapsed="false">
      <c r="A105" s="15" t="n">
        <v>0.94999999999999</v>
      </c>
      <c r="B105" s="16" t="n">
        <f aca="false">IF(A105&lt;=$B$7,1,IF(A105&gt;=$C$7,0,$H$7*(A105-$C$7)))</f>
        <v>0</v>
      </c>
      <c r="D105" s="15" t="n">
        <v>0.94999999999999</v>
      </c>
      <c r="E105" s="16" t="n">
        <f aca="false">IF(OR(D105&lt;=$B$8,D105&gt;=$E$8),0,IF(AND(D105&gt;=$C$8,D105&lt;=$D$8),1,IF(AND(D105&gt;=$B$8,D105&lt;=$C$8),$G$8*(D105-$B$8),IF(AND(D105&gt;=$D$8,D105&lt;=$E$8),$H$8*(D105-$E$8)))))</f>
        <v>0</v>
      </c>
      <c r="G105" s="15" t="n">
        <v>0.94999999999999</v>
      </c>
      <c r="H105" s="9" t="n">
        <f aca="false">IF(OR(G105&lt;=$B$9,G105&gt;=$E$9),0,IF(AND(G105&gt;=$C$9,G105&lt;=$D$9),1,IF(AND(G105&gt;=$B$9,G105&lt;=$C$9),$G$9*(G105-$B$9),IF(AND(G105&gt;=$D$9,G105&lt;=$E$9),$H$9*(G105-$E$9)))))</f>
        <v>0</v>
      </c>
      <c r="I105" s="17"/>
      <c r="J105" s="15" t="n">
        <v>0.94999999999999</v>
      </c>
      <c r="K105" s="9" t="n">
        <f aca="false">IF(OR(J105&lt;=$B$10,J105&gt;=$E$10),0,IF(AND(J105&gt;=$C$10,J105&lt;=$D$10),1,IF(AND(J105&gt;=$B$10,J105&lt;=$C$10),$G$10*(J105-$B$10),IF(AND(J105&gt;=$D$10,J105&lt;=$E$10),$H$10*(J105-$E$10)))))</f>
        <v>0.7857142857143</v>
      </c>
      <c r="L105" s="17"/>
      <c r="M105" s="15" t="n">
        <v>0.94999999999999</v>
      </c>
      <c r="N105" s="9" t="n">
        <f aca="false">IF(M105&lt;=$B$11,0,IF(M105&gt;=$C$11,1,$G$11*(M105-$B$11)))</f>
        <v>0</v>
      </c>
    </row>
    <row r="106" customFormat="false" ht="14.25" hidden="false" customHeight="false" outlineLevel="0" collapsed="false">
      <c r="A106" s="15" t="n">
        <v>0.99999999999999</v>
      </c>
      <c r="B106" s="16" t="n">
        <f aca="false">IF(A106&lt;=$B$7,1,IF(A106&gt;=$C$7,0,$H$7*(A106-$C$7)))</f>
        <v>0</v>
      </c>
      <c r="D106" s="15" t="n">
        <v>0.99999999999999</v>
      </c>
      <c r="E106" s="16" t="n">
        <f aca="false">IF(OR(D106&lt;=$B$8,D106&gt;=$E$8),0,IF(AND(D106&gt;=$C$8,D106&lt;=$D$8),1,IF(AND(D106&gt;=$B$8,D106&lt;=$C$8),$G$8*(D106-$B$8),IF(AND(D106&gt;=$D$8,D106&lt;=$E$8),$H$8*(D106-$E$8)))))</f>
        <v>0</v>
      </c>
      <c r="G106" s="15" t="n">
        <v>0.99999999999999</v>
      </c>
      <c r="H106" s="9" t="n">
        <f aca="false">IF(OR(G106&lt;=$B$9,G106&gt;=$E$9),0,IF(AND(G106&gt;=$C$9,G106&lt;=$D$9),1,IF(AND(G106&gt;=$B$9,G106&lt;=$C$9),$G$9*(G106-$B$9),IF(AND(G106&gt;=$D$9,G106&lt;=$E$9),$H$9*(G106-$E$9)))))</f>
        <v>0</v>
      </c>
      <c r="I106" s="17"/>
      <c r="J106" s="15" t="n">
        <v>0.99999999999999</v>
      </c>
      <c r="K106" s="9" t="n">
        <f aca="false">IF(OR(J106&lt;=$B$10,J106&gt;=$E$10),0,IF(AND(J106&gt;=$C$10,J106&lt;=$D$10),1,IF(AND(J106&gt;=$B$10,J106&lt;=$C$10),$G$10*(J106-$B$10),IF(AND(J106&gt;=$D$10,J106&lt;=$E$10),$H$10*(J106-$E$10)))))</f>
        <v>0.714285714285729</v>
      </c>
      <c r="L106" s="17"/>
      <c r="M106" s="15" t="n">
        <v>0.99999999999999</v>
      </c>
      <c r="N106" s="9" t="n">
        <f aca="false">IF(M106&lt;=$B$11,0,IF(M106&gt;=$C$11,1,$G$11*(M106-$B$11)))</f>
        <v>0</v>
      </c>
    </row>
    <row r="107" customFormat="false" ht="14.25" hidden="false" customHeight="false" outlineLevel="0" collapsed="false">
      <c r="A107" s="15" t="n">
        <v>1.04999999999999</v>
      </c>
      <c r="B107" s="16" t="n">
        <f aca="false">IF(A107&lt;=$B$7,1,IF(A107&gt;=$C$7,0,$H$7*(A107-$C$7)))</f>
        <v>0</v>
      </c>
      <c r="D107" s="15" t="n">
        <v>1.04999999999999</v>
      </c>
      <c r="E107" s="16" t="n">
        <f aca="false">IF(OR(D107&lt;=$B$8,D107&gt;=$E$8),0,IF(AND(D107&gt;=$C$8,D107&lt;=$D$8),1,IF(AND(D107&gt;=$B$8,D107&lt;=$C$8),$G$8*(D107-$B$8),IF(AND(D107&gt;=$D$8,D107&lt;=$E$8),$H$8*(D107-$E$8)))))</f>
        <v>0</v>
      </c>
      <c r="G107" s="15" t="n">
        <v>1.04999999999999</v>
      </c>
      <c r="H107" s="9" t="n">
        <f aca="false">IF(OR(G107&lt;=$B$9,G107&gt;=$E$9),0,IF(AND(G107&gt;=$C$9,G107&lt;=$D$9),1,IF(AND(G107&gt;=$B$9,G107&lt;=$C$9),$G$9*(G107-$B$9),IF(AND(G107&gt;=$D$9,G107&lt;=$E$9),$H$9*(G107-$E$9)))))</f>
        <v>0</v>
      </c>
      <c r="I107" s="17"/>
      <c r="J107" s="15" t="n">
        <v>1.04999999999999</v>
      </c>
      <c r="K107" s="9" t="n">
        <f aca="false">IF(OR(J107&lt;=$B$10,J107&gt;=$E$10),0,IF(AND(J107&gt;=$C$10,J107&lt;=$D$10),1,IF(AND(J107&gt;=$B$10,J107&lt;=$C$10),$G$10*(J107-$B$10),IF(AND(J107&gt;=$D$10,J107&lt;=$E$10),$H$10*(J107-$E$10)))))</f>
        <v>0.642857142857157</v>
      </c>
      <c r="L107" s="17"/>
      <c r="M107" s="15" t="n">
        <v>1.04999999999999</v>
      </c>
      <c r="N107" s="9" t="n">
        <f aca="false">IF(M107&lt;=$B$11,0,IF(M107&gt;=$C$11,1,$G$11*(M107-$B$11)))</f>
        <v>0.0999999999999801</v>
      </c>
    </row>
    <row r="108" customFormat="false" ht="14.25" hidden="false" customHeight="false" outlineLevel="0" collapsed="false">
      <c r="A108" s="15" t="n">
        <v>1.09999999999999</v>
      </c>
      <c r="B108" s="16" t="n">
        <f aca="false">IF(A108&lt;=$B$7,1,IF(A108&gt;=$C$7,0,$H$7*(A108-$C$7)))</f>
        <v>0</v>
      </c>
      <c r="D108" s="15" t="n">
        <v>1.09999999999999</v>
      </c>
      <c r="E108" s="16" t="n">
        <f aca="false">IF(OR(D108&lt;=$B$8,D108&gt;=$E$8),0,IF(AND(D108&gt;=$C$8,D108&lt;=$D$8),1,IF(AND(D108&gt;=$B$8,D108&lt;=$C$8),$G$8*(D108-$B$8),IF(AND(D108&gt;=$D$8,D108&lt;=$E$8),$H$8*(D108-$E$8)))))</f>
        <v>0</v>
      </c>
      <c r="G108" s="15" t="n">
        <v>1.09999999999999</v>
      </c>
      <c r="H108" s="9" t="n">
        <f aca="false">IF(OR(G108&lt;=$B$9,G108&gt;=$E$9),0,IF(AND(G108&gt;=$C$9,G108&lt;=$D$9),1,IF(AND(G108&gt;=$B$9,G108&lt;=$C$9),$G$9*(G108-$B$9),IF(AND(G108&gt;=$D$9,G108&lt;=$E$9),$H$9*(G108-$E$9)))))</f>
        <v>0</v>
      </c>
      <c r="I108" s="17"/>
      <c r="J108" s="15" t="n">
        <v>1.09999999999999</v>
      </c>
      <c r="K108" s="9" t="n">
        <f aca="false">IF(OR(J108&lt;=$B$10,J108&gt;=$E$10),0,IF(AND(J108&gt;=$C$10,J108&lt;=$D$10),1,IF(AND(J108&gt;=$B$10,J108&lt;=$C$10),$G$10*(J108-$B$10),IF(AND(J108&gt;=$D$10,J108&lt;=$E$10),$H$10*(J108-$E$10)))))</f>
        <v>0.571428571428586</v>
      </c>
      <c r="L108" s="17"/>
      <c r="M108" s="15" t="n">
        <v>1.09999999999999</v>
      </c>
      <c r="N108" s="9" t="n">
        <f aca="false">IF(M108&lt;=$B$11,0,IF(M108&gt;=$C$11,1,$G$11*(M108-$B$11)))</f>
        <v>0.19999999999998</v>
      </c>
    </row>
    <row r="109" customFormat="false" ht="14.25" hidden="false" customHeight="false" outlineLevel="0" collapsed="false">
      <c r="A109" s="15" t="n">
        <v>1.14999999999999</v>
      </c>
      <c r="B109" s="16" t="n">
        <f aca="false">IF(A109&lt;=$B$7,1,IF(A109&gt;=$C$7,0,$H$7*(A109-$C$7)))</f>
        <v>0</v>
      </c>
      <c r="D109" s="15" t="n">
        <v>1.14999999999999</v>
      </c>
      <c r="E109" s="16" t="n">
        <f aca="false">IF(OR(D109&lt;=$B$8,D109&gt;=$E$8),0,IF(AND(D109&gt;=$C$8,D109&lt;=$D$8),1,IF(AND(D109&gt;=$B$8,D109&lt;=$C$8),$G$8*(D109-$B$8),IF(AND(D109&gt;=$D$8,D109&lt;=$E$8),$H$8*(D109-$E$8)))))</f>
        <v>0</v>
      </c>
      <c r="G109" s="15" t="n">
        <v>1.14999999999999</v>
      </c>
      <c r="H109" s="9" t="n">
        <f aca="false">IF(OR(G109&lt;=$B$9,G109&gt;=$E$9),0,IF(AND(G109&gt;=$C$9,G109&lt;=$D$9),1,IF(AND(G109&gt;=$B$9,G109&lt;=$C$9),$G$9*(G109-$B$9),IF(AND(G109&gt;=$D$9,G109&lt;=$E$9),$H$9*(G109-$E$9)))))</f>
        <v>0</v>
      </c>
      <c r="I109" s="17"/>
      <c r="J109" s="15" t="n">
        <v>1.14999999999999</v>
      </c>
      <c r="K109" s="9" t="n">
        <f aca="false">IF(OR(J109&lt;=$B$10,J109&gt;=$E$10),0,IF(AND(J109&gt;=$C$10,J109&lt;=$D$10),1,IF(AND(J109&gt;=$B$10,J109&lt;=$C$10),$G$10*(J109-$B$10),IF(AND(J109&gt;=$D$10,J109&lt;=$E$10),$H$10*(J109-$E$10)))))</f>
        <v>0.500000000000014</v>
      </c>
      <c r="L109" s="17"/>
      <c r="M109" s="15" t="n">
        <v>1.14999999999999</v>
      </c>
      <c r="N109" s="9" t="n">
        <f aca="false">IF(M109&lt;=$B$11,0,IF(M109&gt;=$C$11,1,$G$11*(M109-$B$11)))</f>
        <v>0.29999999999998</v>
      </c>
    </row>
    <row r="110" customFormat="false" ht="14.25" hidden="false" customHeight="false" outlineLevel="0" collapsed="false">
      <c r="A110" s="15" t="n">
        <v>1.19999999999999</v>
      </c>
      <c r="B110" s="16" t="n">
        <f aca="false">IF(A110&lt;=$B$7,1,IF(A110&gt;=$C$7,0,$H$7*(A110-$C$7)))</f>
        <v>0</v>
      </c>
      <c r="D110" s="15" t="n">
        <v>1.19999999999999</v>
      </c>
      <c r="E110" s="16" t="n">
        <f aca="false">IF(OR(D110&lt;=$B$8,D110&gt;=$E$8),0,IF(AND(D110&gt;=$C$8,D110&lt;=$D$8),1,IF(AND(D110&gt;=$B$8,D110&lt;=$C$8),$G$8*(D110-$B$8),IF(AND(D110&gt;=$D$8,D110&lt;=$E$8),$H$8*(D110-$E$8)))))</f>
        <v>0</v>
      </c>
      <c r="G110" s="15" t="n">
        <v>1.19999999999999</v>
      </c>
      <c r="H110" s="9" t="n">
        <f aca="false">IF(OR(G110&lt;=$B$9,G110&gt;=$E$9),0,IF(AND(G110&gt;=$C$9,G110&lt;=$D$9),1,IF(AND(G110&gt;=$B$9,G110&lt;=$C$9),$G$9*(G110-$B$9),IF(AND(G110&gt;=$D$9,G110&lt;=$E$9),$H$9*(G110-$E$9)))))</f>
        <v>0</v>
      </c>
      <c r="I110" s="17"/>
      <c r="J110" s="15" t="n">
        <v>1.19999999999999</v>
      </c>
      <c r="K110" s="9" t="n">
        <f aca="false">IF(OR(J110&lt;=$B$10,J110&gt;=$E$10),0,IF(AND(J110&gt;=$C$10,J110&lt;=$D$10),1,IF(AND(J110&gt;=$B$10,J110&lt;=$C$10),$G$10*(J110-$B$10),IF(AND(J110&gt;=$D$10,J110&lt;=$E$10),$H$10*(J110-$E$10)))))</f>
        <v>0.428571428571443</v>
      </c>
      <c r="L110" s="17"/>
      <c r="M110" s="15" t="n">
        <v>1.19999999999999</v>
      </c>
      <c r="N110" s="9" t="n">
        <f aca="false">IF(M110&lt;=$B$11,0,IF(M110&gt;=$C$11,1,$G$11*(M110-$B$11)))</f>
        <v>0.39999999999998</v>
      </c>
    </row>
    <row r="111" customFormat="false" ht="14.25" hidden="false" customHeight="false" outlineLevel="0" collapsed="false">
      <c r="A111" s="15" t="n">
        <v>1.24999999999999</v>
      </c>
      <c r="B111" s="16" t="n">
        <f aca="false">IF(A111&lt;=$B$7,1,IF(A111&gt;=$C$7,0,$H$7*(A111-$C$7)))</f>
        <v>0</v>
      </c>
      <c r="D111" s="15" t="n">
        <v>1.24999999999999</v>
      </c>
      <c r="E111" s="16" t="n">
        <f aca="false">IF(OR(D111&lt;=$B$8,D111&gt;=$E$8),0,IF(AND(D111&gt;=$C$8,D111&lt;=$D$8),1,IF(AND(D111&gt;=$B$8,D111&lt;=$C$8),$G$8*(D111-$B$8),IF(AND(D111&gt;=$D$8,D111&lt;=$E$8),$H$8*(D111-$E$8)))))</f>
        <v>0</v>
      </c>
      <c r="G111" s="15" t="n">
        <v>1.24999999999999</v>
      </c>
      <c r="H111" s="9" t="n">
        <f aca="false">IF(OR(G111&lt;=$B$9,G111&gt;=$E$9),0,IF(AND(G111&gt;=$C$9,G111&lt;=$D$9),1,IF(AND(G111&gt;=$B$9,G111&lt;=$C$9),$G$9*(G111-$B$9),IF(AND(G111&gt;=$D$9,G111&lt;=$E$9),$H$9*(G111-$E$9)))))</f>
        <v>0</v>
      </c>
      <c r="I111" s="17"/>
      <c r="J111" s="15" t="n">
        <v>1.24999999999999</v>
      </c>
      <c r="K111" s="9" t="n">
        <f aca="false">IF(OR(J111&lt;=$B$10,J111&gt;=$E$10),0,IF(AND(J111&gt;=$C$10,J111&lt;=$D$10),1,IF(AND(J111&gt;=$B$10,J111&lt;=$C$10),$G$10*(J111-$B$10),IF(AND(J111&gt;=$D$10,J111&lt;=$E$10),$H$10*(J111-$E$10)))))</f>
        <v>0.357142857142871</v>
      </c>
      <c r="L111" s="17"/>
      <c r="M111" s="15" t="n">
        <v>1.24999999999999</v>
      </c>
      <c r="N111" s="9" t="n">
        <f aca="false">IF(M111&lt;=$B$11,0,IF(M111&gt;=$C$11,1,$G$11*(M111-$B$11)))</f>
        <v>0.49999999999998</v>
      </c>
    </row>
    <row r="112" customFormat="false" ht="14.25" hidden="false" customHeight="false" outlineLevel="0" collapsed="false">
      <c r="A112" s="15" t="n">
        <v>1.29999999999999</v>
      </c>
      <c r="B112" s="16" t="n">
        <f aca="false">IF(A112&lt;=$B$7,1,IF(A112&gt;=$C$7,0,$H$7*(A112-$C$7)))</f>
        <v>0</v>
      </c>
      <c r="D112" s="15" t="n">
        <v>1.29999999999999</v>
      </c>
      <c r="E112" s="16" t="n">
        <f aca="false">IF(OR(D112&lt;=$B$8,D112&gt;=$E$8),0,IF(AND(D112&gt;=$C$8,D112&lt;=$D$8),1,IF(AND(D112&gt;=$B$8,D112&lt;=$C$8),$G$8*(D112-$B$8),IF(AND(D112&gt;=$D$8,D112&lt;=$E$8),$H$8*(D112-$E$8)))))</f>
        <v>0</v>
      </c>
      <c r="G112" s="15" t="n">
        <v>1.29999999999999</v>
      </c>
      <c r="H112" s="9" t="n">
        <f aca="false">IF(OR(G112&lt;=$B$9,G112&gt;=$E$9),0,IF(AND(G112&gt;=$C$9,G112&lt;=$D$9),1,IF(AND(G112&gt;=$B$9,G112&lt;=$C$9),$G$9*(G112-$B$9),IF(AND(G112&gt;=$D$9,G112&lt;=$E$9),$H$9*(G112-$E$9)))))</f>
        <v>0</v>
      </c>
      <c r="I112" s="17"/>
      <c r="J112" s="15" t="n">
        <v>1.29999999999999</v>
      </c>
      <c r="K112" s="9" t="n">
        <f aca="false">IF(OR(J112&lt;=$B$10,J112&gt;=$E$10),0,IF(AND(J112&gt;=$C$10,J112&lt;=$D$10),1,IF(AND(J112&gt;=$B$10,J112&lt;=$C$10),$G$10*(J112-$B$10),IF(AND(J112&gt;=$D$10,J112&lt;=$E$10),$H$10*(J112-$E$10)))))</f>
        <v>0.2857142857143</v>
      </c>
      <c r="L112" s="17"/>
      <c r="M112" s="15" t="n">
        <v>1.29999999999999</v>
      </c>
      <c r="N112" s="9" t="n">
        <f aca="false">IF(M112&lt;=$B$11,0,IF(M112&gt;=$C$11,1,$G$11*(M112-$B$11)))</f>
        <v>0.59999999999998</v>
      </c>
    </row>
    <row r="113" customFormat="false" ht="14.25" hidden="false" customHeight="false" outlineLevel="0" collapsed="false">
      <c r="A113" s="15" t="n">
        <v>1.34999999999999</v>
      </c>
      <c r="B113" s="16" t="n">
        <f aca="false">IF(A113&lt;=$B$7,1,IF(A113&gt;=$C$7,0,$H$7*(A113-$C$7)))</f>
        <v>0</v>
      </c>
      <c r="D113" s="15" t="n">
        <v>1.34999999999999</v>
      </c>
      <c r="E113" s="16" t="n">
        <f aca="false">IF(OR(D113&lt;=$B$8,D113&gt;=$E$8),0,IF(AND(D113&gt;=$C$8,D113&lt;=$D$8),1,IF(AND(D113&gt;=$B$8,D113&lt;=$C$8),$G$8*(D113-$B$8),IF(AND(D113&gt;=$D$8,D113&lt;=$E$8),$H$8*(D113-$E$8)))))</f>
        <v>0</v>
      </c>
      <c r="G113" s="15" t="n">
        <v>1.34999999999999</v>
      </c>
      <c r="H113" s="9" t="n">
        <f aca="false">IF(OR(G113&lt;=$B$9,G113&gt;=$E$9),0,IF(AND(G113&gt;=$C$9,G113&lt;=$D$9),1,IF(AND(G113&gt;=$B$9,G113&lt;=$C$9),$G$9*(G113-$B$9),IF(AND(G113&gt;=$D$9,G113&lt;=$E$9),$H$9*(G113-$E$9)))))</f>
        <v>0</v>
      </c>
      <c r="I113" s="17"/>
      <c r="J113" s="15" t="n">
        <v>1.34999999999999</v>
      </c>
      <c r="K113" s="9" t="n">
        <f aca="false">IF(OR(J113&lt;=$B$10,J113&gt;=$E$10),0,IF(AND(J113&gt;=$C$10,J113&lt;=$D$10),1,IF(AND(J113&gt;=$B$10,J113&lt;=$C$10),$G$10*(J113-$B$10),IF(AND(J113&gt;=$D$10,J113&lt;=$E$10),$H$10*(J113-$E$10)))))</f>
        <v>0.214285714285728</v>
      </c>
      <c r="L113" s="17"/>
      <c r="M113" s="15" t="n">
        <v>1.34999999999999</v>
      </c>
      <c r="N113" s="9" t="n">
        <f aca="false">IF(M113&lt;=$B$11,0,IF(M113&gt;=$C$11,1,$G$11*(M113-$B$11)))</f>
        <v>0.69999999999998</v>
      </c>
    </row>
    <row r="114" customFormat="false" ht="14.25" hidden="false" customHeight="false" outlineLevel="0" collapsed="false">
      <c r="A114" s="15" t="n">
        <v>1.39999999999999</v>
      </c>
      <c r="B114" s="16" t="n">
        <f aca="false">IF(A114&lt;=$B$7,1,IF(A114&gt;=$C$7,0,$H$7*(A114-$C$7)))</f>
        <v>0</v>
      </c>
      <c r="D114" s="15" t="n">
        <v>1.39999999999999</v>
      </c>
      <c r="E114" s="16" t="n">
        <f aca="false">IF(OR(D114&lt;=$B$8,D114&gt;=$E$8),0,IF(AND(D114&gt;=$C$8,D114&lt;=$D$8),1,IF(AND(D114&gt;=$B$8,D114&lt;=$C$8),$G$8*(D114-$B$8),IF(AND(D114&gt;=$D$8,D114&lt;=$E$8),$H$8*(D114-$E$8)))))</f>
        <v>0</v>
      </c>
      <c r="G114" s="15" t="n">
        <v>1.39999999999999</v>
      </c>
      <c r="H114" s="9" t="n">
        <f aca="false">IF(OR(G114&lt;=$B$9,G114&gt;=$E$9),0,IF(AND(G114&gt;=$C$9,G114&lt;=$D$9),1,IF(AND(G114&gt;=$B$9,G114&lt;=$C$9),$G$9*(G114-$B$9),IF(AND(G114&gt;=$D$9,G114&lt;=$E$9),$H$9*(G114-$E$9)))))</f>
        <v>0</v>
      </c>
      <c r="I114" s="17"/>
      <c r="J114" s="15" t="n">
        <v>1.39999999999999</v>
      </c>
      <c r="K114" s="9" t="n">
        <f aca="false">IF(OR(J114&lt;=$B$10,J114&gt;=$E$10),0,IF(AND(J114&gt;=$C$10,J114&lt;=$D$10),1,IF(AND(J114&gt;=$B$10,J114&lt;=$C$10),$G$10*(J114-$B$10),IF(AND(J114&gt;=$D$10,J114&lt;=$E$10),$H$10*(J114-$E$10)))))</f>
        <v>0.142857142857157</v>
      </c>
      <c r="L114" s="17"/>
      <c r="M114" s="15" t="n">
        <v>1.39999999999999</v>
      </c>
      <c r="N114" s="9" t="n">
        <f aca="false">IF(M114&lt;=$B$11,0,IF(M114&gt;=$C$11,1,$G$11*(M114-$B$11)))</f>
        <v>0.79999999999998</v>
      </c>
    </row>
    <row r="115" customFormat="false" ht="14.25" hidden="false" customHeight="false" outlineLevel="0" collapsed="false">
      <c r="A115" s="15" t="n">
        <v>1.44999999999999</v>
      </c>
      <c r="B115" s="16" t="n">
        <f aca="false">IF(A115&lt;=$B$7,1,IF(A115&gt;=$C$7,0,$H$7*(A115-$C$7)))</f>
        <v>0</v>
      </c>
      <c r="D115" s="15" t="n">
        <v>1.44999999999999</v>
      </c>
      <c r="E115" s="16" t="n">
        <f aca="false">IF(OR(D115&lt;=$B$8,D115&gt;=$E$8),0,IF(AND(D115&gt;=$C$8,D115&lt;=$D$8),1,IF(AND(D115&gt;=$B$8,D115&lt;=$C$8),$G$8*(D115-$B$8),IF(AND(D115&gt;=$D$8,D115&lt;=$E$8),$H$8*(D115-$E$8)))))</f>
        <v>0</v>
      </c>
      <c r="G115" s="15" t="n">
        <v>1.44999999999999</v>
      </c>
      <c r="H115" s="9" t="n">
        <f aca="false">IF(OR(G115&lt;=$B$9,G115&gt;=$E$9),0,IF(AND(G115&gt;=$C$9,G115&lt;=$D$9),1,IF(AND(G115&gt;=$B$9,G115&lt;=$C$9),$G$9*(G115-$B$9),IF(AND(G115&gt;=$D$9,G115&lt;=$E$9),$H$9*(G115-$E$9)))))</f>
        <v>0</v>
      </c>
      <c r="I115" s="17"/>
      <c r="J115" s="15" t="n">
        <v>1.44999999999999</v>
      </c>
      <c r="K115" s="9" t="n">
        <f aca="false">IF(OR(J115&lt;=$B$10,J115&gt;=$E$10),0,IF(AND(J115&gt;=$C$10,J115&lt;=$D$10),1,IF(AND(J115&gt;=$B$10,J115&lt;=$C$10),$G$10*(J115-$B$10),IF(AND(J115&gt;=$D$10,J115&lt;=$E$10),$H$10*(J115-$E$10)))))</f>
        <v>0.0714285714285858</v>
      </c>
      <c r="L115" s="17"/>
      <c r="M115" s="15" t="n">
        <v>1.44999999999999</v>
      </c>
      <c r="N115" s="9" t="n">
        <f aca="false">IF(M115&lt;=$B$11,0,IF(M115&gt;=$C$11,1,$G$11*(M115-$B$11)))</f>
        <v>0.89999999999998</v>
      </c>
    </row>
    <row r="116" customFormat="false" ht="14.25" hidden="false" customHeight="false" outlineLevel="0" collapsed="false">
      <c r="A116" s="15" t="n">
        <v>1.49999999999999</v>
      </c>
      <c r="B116" s="16" t="n">
        <f aca="false">IF(A116&lt;=$B$7,1,IF(A116&gt;=$C$7,0,$H$7*(A116-$C$7)))</f>
        <v>0</v>
      </c>
      <c r="D116" s="15" t="n">
        <v>1.49999999999999</v>
      </c>
      <c r="E116" s="16" t="n">
        <f aca="false">IF(OR(D116&lt;=$B$8,D116&gt;=$E$8),0,IF(AND(D116&gt;=$C$8,D116&lt;=$D$8),1,IF(AND(D116&gt;=$B$8,D116&lt;=$C$8),$G$8*(D116-$B$8),IF(AND(D116&gt;=$D$8,D116&lt;=$E$8),$H$8*(D116-$E$8)))))</f>
        <v>0</v>
      </c>
      <c r="G116" s="15" t="n">
        <v>1.49999999999999</v>
      </c>
      <c r="H116" s="9" t="n">
        <f aca="false">IF(OR(G116&lt;=$B$9,G116&gt;=$E$9),0,IF(AND(G116&gt;=$C$9,G116&lt;=$D$9),1,IF(AND(G116&gt;=$B$9,G116&lt;=$C$9),$G$9*(G116-$B$9),IF(AND(G116&gt;=$D$9,G116&lt;=$E$9),$H$9*(G116-$E$9)))))</f>
        <v>0</v>
      </c>
      <c r="I116" s="17"/>
      <c r="J116" s="15" t="n">
        <v>1.49999999999999</v>
      </c>
      <c r="K116" s="9" t="n">
        <f aca="false">IF(OR(J116&lt;=$B$10,J116&gt;=$E$10),0,IF(AND(J116&gt;=$C$10,J116&lt;=$D$10),1,IF(AND(J116&gt;=$B$10,J116&lt;=$C$10),$G$10*(J116-$B$10),IF(AND(J116&gt;=$D$10,J116&lt;=$E$10),$H$10*(J116-$E$10)))))</f>
        <v>1.42742960308949E-014</v>
      </c>
      <c r="L116" s="17"/>
      <c r="M116" s="15" t="n">
        <v>1.49999999999999</v>
      </c>
      <c r="N116" s="9" t="n">
        <f aca="false">IF(M116&lt;=$B$11,0,IF(M116&gt;=$C$11,1,$G$11*(M116-$B$11)))</f>
        <v>0.99999999999998</v>
      </c>
    </row>
    <row r="117" customFormat="false" ht="14.25" hidden="false" customHeight="false" outlineLevel="0" collapsed="false">
      <c r="A117" s="15" t="n">
        <v>1.54999999999999</v>
      </c>
      <c r="B117" s="16" t="n">
        <f aca="false">IF(A117&lt;=$B$7,1,IF(A117&gt;=$C$7,0,$H$7*(A117-$C$7)))</f>
        <v>0</v>
      </c>
      <c r="D117" s="15" t="n">
        <v>1.54999999999999</v>
      </c>
      <c r="E117" s="16" t="n">
        <f aca="false">IF(OR(D117&lt;=$B$8,D117&gt;=$E$8),0,IF(AND(D117&gt;=$C$8,D117&lt;=$D$8),1,IF(AND(D117&gt;=$B$8,D117&lt;=$C$8),$G$8*(D117-$B$8),IF(AND(D117&gt;=$D$8,D117&lt;=$E$8),$H$8*(D117-$E$8)))))</f>
        <v>0</v>
      </c>
      <c r="G117" s="15" t="n">
        <v>1.54999999999999</v>
      </c>
      <c r="H117" s="9" t="n">
        <f aca="false">IF(OR(G117&lt;=$B$9,G117&gt;=$E$9),0,IF(AND(G117&gt;=$C$9,G117&lt;=$D$9),1,IF(AND(G117&gt;=$B$9,G117&lt;=$C$9),$G$9*(G117-$B$9),IF(AND(G117&gt;=$D$9,G117&lt;=$E$9),$H$9*(G117-$E$9)))))</f>
        <v>0</v>
      </c>
      <c r="I117" s="17"/>
      <c r="J117" s="15" t="n">
        <v>1.54999999999999</v>
      </c>
      <c r="K117" s="9" t="n">
        <f aca="false">IF(OR(J117&lt;=$B$10,J117&gt;=$E$10),0,IF(AND(J117&gt;=$C$10,J117&lt;=$D$10),1,IF(AND(J117&gt;=$B$10,J117&lt;=$C$10),$G$10*(J117-$B$10),IF(AND(J117&gt;=$D$10,J117&lt;=$E$10),$H$10*(J117-$E$10)))))</f>
        <v>0</v>
      </c>
      <c r="L117" s="17"/>
      <c r="M117" s="15" t="n">
        <v>1.54999999999999</v>
      </c>
      <c r="N117" s="9" t="n">
        <f aca="false">IF(M117&lt;=$B$11,0,IF(M117&gt;=$C$11,1,$G$11*(M117-$B$11)))</f>
        <v>1</v>
      </c>
    </row>
    <row r="118" customFormat="false" ht="14.25" hidden="false" customHeight="false" outlineLevel="0" collapsed="false">
      <c r="A118" s="15" t="n">
        <v>1.59999999999999</v>
      </c>
      <c r="B118" s="16" t="n">
        <f aca="false">IF(A118&lt;=$B$7,1,IF(A118&gt;=$C$7,0,$H$7*(A118-$C$7)))</f>
        <v>0</v>
      </c>
      <c r="D118" s="15" t="n">
        <v>1.59999999999999</v>
      </c>
      <c r="E118" s="16" t="n">
        <f aca="false">IF(OR(D118&lt;=$B$8,D118&gt;=$E$8),0,IF(AND(D118&gt;=$C$8,D118&lt;=$D$8),1,IF(AND(D118&gt;=$B$8,D118&lt;=$C$8),$G$8*(D118-$B$8),IF(AND(D118&gt;=$D$8,D118&lt;=$E$8),$H$8*(D118-$E$8)))))</f>
        <v>0</v>
      </c>
      <c r="G118" s="15" t="n">
        <v>1.59999999999999</v>
      </c>
      <c r="H118" s="9" t="n">
        <f aca="false">IF(OR(G118&lt;=$B$9,G118&gt;=$E$9),0,IF(AND(G118&gt;=$C$9,G118&lt;=$D$9),1,IF(AND(G118&gt;=$B$9,G118&lt;=$C$9),$G$9*(G118-$B$9),IF(AND(G118&gt;=$D$9,G118&lt;=$E$9),$H$9*(G118-$E$9)))))</f>
        <v>0</v>
      </c>
      <c r="I118" s="17"/>
      <c r="J118" s="15" t="n">
        <v>1.59999999999999</v>
      </c>
      <c r="K118" s="9" t="n">
        <f aca="false">IF(OR(J118&lt;=$B$10,J118&gt;=$E$10),0,IF(AND(J118&gt;=$C$10,J118&lt;=$D$10),1,IF(AND(J118&gt;=$B$10,J118&lt;=$C$10),$G$10*(J118-$B$10),IF(AND(J118&gt;=$D$10,J118&lt;=$E$10),$H$10*(J118-$E$10)))))</f>
        <v>0</v>
      </c>
      <c r="L118" s="17"/>
      <c r="M118" s="15" t="n">
        <v>1.59999999999999</v>
      </c>
      <c r="N118" s="9" t="n">
        <f aca="false">IF(M118&lt;=$B$11,0,IF(M118&gt;=$C$11,1,$G$11*(M118-$B$11)))</f>
        <v>1</v>
      </c>
    </row>
    <row r="119" customFormat="false" ht="14.25" hidden="false" customHeight="false" outlineLevel="0" collapsed="false">
      <c r="A119" s="15" t="n">
        <v>1.64999999999999</v>
      </c>
      <c r="B119" s="16" t="n">
        <f aca="false">IF(A119&lt;=$B$7,1,IF(A119&gt;=$C$7,0,$H$7*(A119-$C$7)))</f>
        <v>0</v>
      </c>
      <c r="D119" s="15" t="n">
        <v>1.64999999999999</v>
      </c>
      <c r="E119" s="16" t="n">
        <f aca="false">IF(OR(D119&lt;=$B$8,D119&gt;=$E$8),0,IF(AND(D119&gt;=$C$8,D119&lt;=$D$8),1,IF(AND(D119&gt;=$B$8,D119&lt;=$C$8),$G$8*(D119-$B$8),IF(AND(D119&gt;=$D$8,D119&lt;=$E$8),$H$8*(D119-$E$8)))))</f>
        <v>0</v>
      </c>
      <c r="G119" s="15" t="n">
        <v>1.64999999999999</v>
      </c>
      <c r="H119" s="9" t="n">
        <f aca="false">IF(OR(G119&lt;=$B$9,G119&gt;=$E$9),0,IF(AND(G119&gt;=$C$9,G119&lt;=$D$9),1,IF(AND(G119&gt;=$B$9,G119&lt;=$C$9),$G$9*(G119-$B$9),IF(AND(G119&gt;=$D$9,G119&lt;=$E$9),$H$9*(G119-$E$9)))))</f>
        <v>0</v>
      </c>
      <c r="I119" s="17"/>
      <c r="J119" s="15" t="n">
        <v>1.64999999999999</v>
      </c>
      <c r="K119" s="9" t="n">
        <f aca="false">IF(OR(J119&lt;=$B$10,J119&gt;=$E$10),0,IF(AND(J119&gt;=$C$10,J119&lt;=$D$10),1,IF(AND(J119&gt;=$B$10,J119&lt;=$C$10),$G$10*(J119-$B$10),IF(AND(J119&gt;=$D$10,J119&lt;=$E$10),$H$10*(J119-$E$10)))))</f>
        <v>0</v>
      </c>
      <c r="L119" s="17"/>
      <c r="M119" s="15" t="n">
        <v>1.64999999999999</v>
      </c>
      <c r="N119" s="9" t="n">
        <f aca="false">IF(M119&lt;=$B$11,0,IF(M119&gt;=$C$11,1,$G$11*(M119-$B$11)))</f>
        <v>1</v>
      </c>
    </row>
    <row r="120" customFormat="false" ht="14.25" hidden="false" customHeight="false" outlineLevel="0" collapsed="false">
      <c r="A120" s="15" t="n">
        <v>1.69999999999999</v>
      </c>
      <c r="B120" s="16" t="n">
        <f aca="false">IF(A120&lt;=$B$7,1,IF(A120&gt;=$C$7,0,$H$7*(A120-$C$7)))</f>
        <v>0</v>
      </c>
      <c r="D120" s="15" t="n">
        <v>1.69999999999999</v>
      </c>
      <c r="E120" s="16" t="n">
        <f aca="false">IF(OR(D120&lt;=$B$8,D120&gt;=$E$8),0,IF(AND(D120&gt;=$C$8,D120&lt;=$D$8),1,IF(AND(D120&gt;=$B$8,D120&lt;=$C$8),$G$8*(D120-$B$8),IF(AND(D120&gt;=$D$8,D120&lt;=$E$8),$H$8*(D120-$E$8)))))</f>
        <v>0</v>
      </c>
      <c r="G120" s="15" t="n">
        <v>1.69999999999999</v>
      </c>
      <c r="H120" s="9" t="n">
        <f aca="false">IF(OR(G120&lt;=$B$9,G120&gt;=$E$9),0,IF(AND(G120&gt;=$C$9,G120&lt;=$D$9),1,IF(AND(G120&gt;=$B$9,G120&lt;=$C$9),$G$9*(G120-$B$9),IF(AND(G120&gt;=$D$9,G120&lt;=$E$9),$H$9*(G120-$E$9)))))</f>
        <v>0</v>
      </c>
      <c r="I120" s="17"/>
      <c r="J120" s="15" t="n">
        <v>1.69999999999999</v>
      </c>
      <c r="K120" s="9" t="n">
        <f aca="false">IF(OR(J120&lt;=$B$10,J120&gt;=$E$10),0,IF(AND(J120&gt;=$C$10,J120&lt;=$D$10),1,IF(AND(J120&gt;=$B$10,J120&lt;=$C$10),$G$10*(J120-$B$10),IF(AND(J120&gt;=$D$10,J120&lt;=$E$10),$H$10*(J120-$E$10)))))</f>
        <v>0</v>
      </c>
      <c r="L120" s="17"/>
      <c r="M120" s="15" t="n">
        <v>1.69999999999999</v>
      </c>
      <c r="N120" s="9" t="n">
        <f aca="false">IF(M120&lt;=$B$11,0,IF(M120&gt;=$C$11,1,$G$11*(M120-$B$11)))</f>
        <v>1</v>
      </c>
    </row>
    <row r="121" customFormat="false" ht="14.25" hidden="false" customHeight="false" outlineLevel="0" collapsed="false">
      <c r="A121" s="15" t="n">
        <v>1.74999999999999</v>
      </c>
      <c r="B121" s="16" t="n">
        <f aca="false">IF(A121&lt;=$B$7,1,IF(A121&gt;=$C$7,0,$H$7*(A121-$C$7)))</f>
        <v>0</v>
      </c>
      <c r="D121" s="15" t="n">
        <v>1.74999999999999</v>
      </c>
      <c r="E121" s="16" t="n">
        <f aca="false">IF(OR(D121&lt;=$B$8,D121&gt;=$E$8),0,IF(AND(D121&gt;=$C$8,D121&lt;=$D$8),1,IF(AND(D121&gt;=$B$8,D121&lt;=$C$8),$G$8*(D121-$B$8),IF(AND(D121&gt;=$D$8,D121&lt;=$E$8),$H$8*(D121-$E$8)))))</f>
        <v>0</v>
      </c>
      <c r="G121" s="15" t="n">
        <v>1.74999999999999</v>
      </c>
      <c r="H121" s="9" t="n">
        <f aca="false">IF(OR(G121&lt;=$B$9,G121&gt;=$E$9),0,IF(AND(G121&gt;=$C$9,G121&lt;=$D$9),1,IF(AND(G121&gt;=$B$9,G121&lt;=$C$9),$G$9*(G121-$B$9),IF(AND(G121&gt;=$D$9,G121&lt;=$E$9),$H$9*(G121-$E$9)))))</f>
        <v>0</v>
      </c>
      <c r="I121" s="17"/>
      <c r="J121" s="15" t="n">
        <v>1.74999999999999</v>
      </c>
      <c r="K121" s="9" t="n">
        <f aca="false">IF(OR(J121&lt;=$B$10,J121&gt;=$E$10),0,IF(AND(J121&gt;=$C$10,J121&lt;=$D$10),1,IF(AND(J121&gt;=$B$10,J121&lt;=$C$10),$G$10*(J121-$B$10),IF(AND(J121&gt;=$D$10,J121&lt;=$E$10),$H$10*(J121-$E$10)))))</f>
        <v>0</v>
      </c>
      <c r="L121" s="17"/>
      <c r="M121" s="15" t="n">
        <v>1.74999999999999</v>
      </c>
      <c r="N121" s="9" t="n">
        <f aca="false">IF(M121&lt;=$B$11,0,IF(M121&gt;=$C$11,1,$G$11*(M121-$B$11)))</f>
        <v>1</v>
      </c>
    </row>
    <row r="122" customFormat="false" ht="14.25" hidden="false" customHeight="false" outlineLevel="0" collapsed="false">
      <c r="A122" s="15" t="n">
        <v>1.79999999999999</v>
      </c>
      <c r="B122" s="16" t="n">
        <f aca="false">IF(A122&lt;=$B$7,1,IF(A122&gt;=$C$7,0,$H$7*(A122-$C$7)))</f>
        <v>0</v>
      </c>
      <c r="D122" s="15" t="n">
        <v>1.79999999999999</v>
      </c>
      <c r="E122" s="16" t="n">
        <f aca="false">IF(OR(D122&lt;=$B$8,D122&gt;=$E$8),0,IF(AND(D122&gt;=$C$8,D122&lt;=$D$8),1,IF(AND(D122&gt;=$B$8,D122&lt;=$C$8),$G$8*(D122-$B$8),IF(AND(D122&gt;=$D$8,D122&lt;=$E$8),$H$8*(D122-$E$8)))))</f>
        <v>0</v>
      </c>
      <c r="G122" s="15" t="n">
        <v>1.79999999999999</v>
      </c>
      <c r="H122" s="9" t="n">
        <f aca="false">IF(OR(G122&lt;=$B$9,G122&gt;=$E$9),0,IF(AND(G122&gt;=$C$9,G122&lt;=$D$9),1,IF(AND(G122&gt;=$B$9,G122&lt;=$C$9),$G$9*(G122-$B$9),IF(AND(G122&gt;=$D$9,G122&lt;=$E$9),$H$9*(G122-$E$9)))))</f>
        <v>0</v>
      </c>
      <c r="I122" s="17"/>
      <c r="J122" s="15" t="n">
        <v>1.79999999999999</v>
      </c>
      <c r="K122" s="9" t="n">
        <f aca="false">IF(OR(J122&lt;=$B$10,J122&gt;=$E$10),0,IF(AND(J122&gt;=$C$10,J122&lt;=$D$10),1,IF(AND(J122&gt;=$B$10,J122&lt;=$C$10),$G$10*(J122-$B$10),IF(AND(J122&gt;=$D$10,J122&lt;=$E$10),$H$10*(J122-$E$10)))))</f>
        <v>0</v>
      </c>
      <c r="L122" s="17"/>
      <c r="M122" s="15" t="n">
        <v>1.79999999999999</v>
      </c>
      <c r="N122" s="9" t="n">
        <f aca="false">IF(M122&lt;=$B$11,0,IF(M122&gt;=$C$11,1,$G$11*(M122-$B$11)))</f>
        <v>1</v>
      </c>
    </row>
    <row r="123" customFormat="false" ht="14.25" hidden="false" customHeight="false" outlineLevel="0" collapsed="false">
      <c r="A123" s="15" t="n">
        <v>1.84999999999998</v>
      </c>
      <c r="B123" s="16" t="n">
        <f aca="false">IF(A123&lt;=$B$7,1,IF(A123&gt;=$C$7,0,$H$7*(A123-$C$7)))</f>
        <v>0</v>
      </c>
      <c r="D123" s="15" t="n">
        <v>1.84999999999998</v>
      </c>
      <c r="E123" s="16" t="n">
        <f aca="false">IF(OR(D123&lt;=$B$8,D123&gt;=$E$8),0,IF(AND(D123&gt;=$C$8,D123&lt;=$D$8),1,IF(AND(D123&gt;=$B$8,D123&lt;=$C$8),$G$8*(D123-$B$8),IF(AND(D123&gt;=$D$8,D123&lt;=$E$8),$H$8*(D123-$E$8)))))</f>
        <v>0</v>
      </c>
      <c r="G123" s="15" t="n">
        <v>1.84999999999998</v>
      </c>
      <c r="H123" s="9" t="n">
        <f aca="false">IF(OR(G123&lt;=$B$9,G123&gt;=$E$9),0,IF(AND(G123&gt;=$C$9,G123&lt;=$D$9),1,IF(AND(G123&gt;=$B$9,G123&lt;=$C$9),$G$9*(G123-$B$9),IF(AND(G123&gt;=$D$9,G123&lt;=$E$9),$H$9*(G123-$E$9)))))</f>
        <v>0</v>
      </c>
      <c r="I123" s="17"/>
      <c r="J123" s="15" t="n">
        <v>1.84999999999998</v>
      </c>
      <c r="K123" s="9" t="n">
        <f aca="false">IF(OR(J123&lt;=$B$10,J123&gt;=$E$10),0,IF(AND(J123&gt;=$C$10,J123&lt;=$D$10),1,IF(AND(J123&gt;=$B$10,J123&lt;=$C$10),$G$10*(J123-$B$10),IF(AND(J123&gt;=$D$10,J123&lt;=$E$10),$H$10*(J123-$E$10)))))</f>
        <v>0</v>
      </c>
      <c r="L123" s="17"/>
      <c r="M123" s="15" t="n">
        <v>1.84999999999998</v>
      </c>
      <c r="N123" s="9" t="n">
        <f aca="false">IF(M123&lt;=$B$11,0,IF(M123&gt;=$C$11,1,$G$11*(M123-$B$11)))</f>
        <v>1</v>
      </c>
    </row>
    <row r="124" customFormat="false" ht="14.25" hidden="false" customHeight="false" outlineLevel="0" collapsed="false">
      <c r="A124" s="15" t="n">
        <v>1.89999999999998</v>
      </c>
      <c r="B124" s="16" t="n">
        <f aca="false">IF(A124&lt;=$B$7,1,IF(A124&gt;=$C$7,0,$H$7*(A124-$C$7)))</f>
        <v>0</v>
      </c>
      <c r="D124" s="15" t="n">
        <v>1.89999999999998</v>
      </c>
      <c r="E124" s="16" t="n">
        <f aca="false">IF(OR(D124&lt;=$B$8,D124&gt;=$E$8),0,IF(AND(D124&gt;=$C$8,D124&lt;=$D$8),1,IF(AND(D124&gt;=$B$8,D124&lt;=$C$8),$G$8*(D124-$B$8),IF(AND(D124&gt;=$D$8,D124&lt;=$E$8),$H$8*(D124-$E$8)))))</f>
        <v>0</v>
      </c>
      <c r="G124" s="15" t="n">
        <v>1.89999999999998</v>
      </c>
      <c r="H124" s="9" t="n">
        <f aca="false">IF(OR(G124&lt;=$B$9,G124&gt;=$E$9),0,IF(AND(G124&gt;=$C$9,G124&lt;=$D$9),1,IF(AND(G124&gt;=$B$9,G124&lt;=$C$9),$G$9*(G124-$B$9),IF(AND(G124&gt;=$D$9,G124&lt;=$E$9),$H$9*(G124-$E$9)))))</f>
        <v>0</v>
      </c>
      <c r="I124" s="17"/>
      <c r="J124" s="15" t="n">
        <v>1.89999999999998</v>
      </c>
      <c r="K124" s="9" t="n">
        <f aca="false">IF(OR(J124&lt;=$B$10,J124&gt;=$E$10),0,IF(AND(J124&gt;=$C$10,J124&lt;=$D$10),1,IF(AND(J124&gt;=$B$10,J124&lt;=$C$10),$G$10*(J124-$B$10),IF(AND(J124&gt;=$D$10,J124&lt;=$E$10),$H$10*(J124-$E$10)))))</f>
        <v>0</v>
      </c>
      <c r="L124" s="17"/>
      <c r="M124" s="15" t="n">
        <v>1.89999999999998</v>
      </c>
      <c r="N124" s="9" t="n">
        <f aca="false">IF(M124&lt;=$B$11,0,IF(M124&gt;=$C$11,1,$G$11*(M124-$B$11)))</f>
        <v>1</v>
      </c>
    </row>
    <row r="125" customFormat="false" ht="14.25" hidden="false" customHeight="false" outlineLevel="0" collapsed="false">
      <c r="A125" s="15" t="n">
        <v>1.94999999999998</v>
      </c>
      <c r="B125" s="16" t="n">
        <f aca="false">IF(A125&lt;=$B$7,1,IF(A125&gt;=$C$7,0,$H$7*(A125-$C$7)))</f>
        <v>0</v>
      </c>
      <c r="D125" s="15" t="n">
        <v>1.94999999999998</v>
      </c>
      <c r="E125" s="16" t="n">
        <f aca="false">IF(OR(D125&lt;=$B$8,D125&gt;=$E$8),0,IF(AND(D125&gt;=$C$8,D125&lt;=$D$8),1,IF(AND(D125&gt;=$B$8,D125&lt;=$C$8),$G$8*(D125-$B$8),IF(AND(D125&gt;=$D$8,D125&lt;=$E$8),$H$8*(D125-$E$8)))))</f>
        <v>0</v>
      </c>
      <c r="G125" s="15" t="n">
        <v>1.94999999999998</v>
      </c>
      <c r="H125" s="9" t="n">
        <f aca="false">IF(OR(G125&lt;=$B$9,G125&gt;=$E$9),0,IF(AND(G125&gt;=$C$9,G125&lt;=$D$9),1,IF(AND(G125&gt;=$B$9,G125&lt;=$C$9),$G$9*(G125-$B$9),IF(AND(G125&gt;=$D$9,G125&lt;=$E$9),$H$9*(G125-$E$9)))))</f>
        <v>0</v>
      </c>
      <c r="I125" s="17"/>
      <c r="J125" s="15" t="n">
        <v>1.94999999999998</v>
      </c>
      <c r="K125" s="9" t="n">
        <f aca="false">IF(OR(J125&lt;=$B$10,J125&gt;=$E$10),0,IF(AND(J125&gt;=$C$10,J125&lt;=$D$10),1,IF(AND(J125&gt;=$B$10,J125&lt;=$C$10),$G$10*(J125-$B$10),IF(AND(J125&gt;=$D$10,J125&lt;=$E$10),$H$10*(J125-$E$10)))))</f>
        <v>0</v>
      </c>
      <c r="L125" s="17"/>
      <c r="M125" s="15" t="n">
        <v>1.94999999999998</v>
      </c>
      <c r="N125" s="9" t="n">
        <f aca="false">IF(M125&lt;=$B$11,0,IF(M125&gt;=$C$11,1,$G$11*(M125-$B$11)))</f>
        <v>1</v>
      </c>
    </row>
    <row r="126" customFormat="false" ht="14.25" hidden="false" customHeight="false" outlineLevel="0" collapsed="false">
      <c r="A126" s="15" t="n">
        <v>1.99999999999998</v>
      </c>
      <c r="B126" s="16" t="n">
        <f aca="false">IF(A126&lt;=$B$7,1,IF(A126&gt;=$C$7,0,$H$7*(A126-$C$7)))</f>
        <v>0</v>
      </c>
      <c r="D126" s="15" t="n">
        <v>1.99999999999998</v>
      </c>
      <c r="E126" s="16" t="n">
        <f aca="false">IF(OR(D126&lt;=$B$8,D126&gt;=$E$8),0,IF(AND(D126&gt;=$C$8,D126&lt;=$D$8),1,IF(AND(D126&gt;=$B$8,D126&lt;=$C$8),$G$8*(D126-$B$8),IF(AND(D126&gt;=$D$8,D126&lt;=$E$8),$H$8*(D126-$E$8)))))</f>
        <v>0</v>
      </c>
      <c r="G126" s="15" t="n">
        <v>1.99999999999998</v>
      </c>
      <c r="H126" s="9" t="n">
        <f aca="false">IF(OR(G126&lt;=$B$9,G126&gt;=$E$9),0,IF(AND(G126&gt;=$C$9,G126&lt;=$D$9),1,IF(AND(G126&gt;=$B$9,G126&lt;=$C$9),$G$9*(G126-$B$9),IF(AND(G126&gt;=$D$9,G126&lt;=$E$9),$H$9*(G126-$E$9)))))</f>
        <v>0</v>
      </c>
      <c r="I126" s="17"/>
      <c r="J126" s="15" t="n">
        <v>1.99999999999998</v>
      </c>
      <c r="K126" s="9" t="n">
        <f aca="false">IF(OR(J126&lt;=$B$10,J126&gt;=$E$10),0,IF(AND(J126&gt;=$C$10,J126&lt;=$D$10),1,IF(AND(J126&gt;=$B$10,J126&lt;=$C$10),$G$10*(J126-$B$10),IF(AND(J126&gt;=$D$10,J126&lt;=$E$10),$H$10*(J126-$E$10)))))</f>
        <v>0</v>
      </c>
      <c r="L126" s="17"/>
      <c r="M126" s="15" t="n">
        <v>1.99999999999998</v>
      </c>
      <c r="N126" s="9" t="n">
        <f aca="false">IF(M126&lt;=$B$11,0,IF(M126&gt;=$C$11,1,$G$11*(M126-$B$11)))</f>
        <v>1</v>
      </c>
    </row>
    <row r="127" customFormat="false" ht="14.25" hidden="false" customHeight="false" outlineLevel="0" collapsed="false">
      <c r="A127" s="15" t="n">
        <v>2.04999999999998</v>
      </c>
      <c r="B127" s="16" t="n">
        <f aca="false">IF(A127&lt;=$B$7,1,IF(A127&gt;=$C$7,0,$H$7*(A127-$C$7)))</f>
        <v>0</v>
      </c>
      <c r="D127" s="15" t="n">
        <v>2.04999999999998</v>
      </c>
      <c r="E127" s="16" t="n">
        <f aca="false">IF(OR(D127&lt;=$B$8,D127&gt;=$E$8),0,IF(AND(D127&gt;=$C$8,D127&lt;=$D$8),1,IF(AND(D127&gt;=$B$8,D127&lt;=$C$8),$G$8*(D127-$B$8),IF(AND(D127&gt;=$D$8,D127&lt;=$E$8),$H$8*(D127-$E$8)))))</f>
        <v>0</v>
      </c>
      <c r="G127" s="15" t="n">
        <v>2.04999999999998</v>
      </c>
      <c r="H127" s="9" t="n">
        <f aca="false">IF(OR(G127&lt;=$B$9,G127&gt;=$E$9),0,IF(AND(G127&gt;=$C$9,G127&lt;=$D$9),1,IF(AND(G127&gt;=$B$9,G127&lt;=$C$9),$G$9*(G127-$B$9),IF(AND(G127&gt;=$D$9,G127&lt;=$E$9),$H$9*(G127-$E$9)))))</f>
        <v>0</v>
      </c>
      <c r="I127" s="17"/>
      <c r="J127" s="15" t="n">
        <v>2.04999999999998</v>
      </c>
      <c r="K127" s="9" t="n">
        <f aca="false">IF(OR(J127&lt;=$B$10,J127&gt;=$E$10),0,IF(AND(J127&gt;=$C$10,J127&lt;=$D$10),1,IF(AND(J127&gt;=$B$10,J127&lt;=$C$10),$G$10*(J127-$B$10),IF(AND(J127&gt;=$D$10,J127&lt;=$E$10),$H$10*(J127-$E$10)))))</f>
        <v>0</v>
      </c>
      <c r="L127" s="17"/>
      <c r="M127" s="15" t="n">
        <v>2.04999999999998</v>
      </c>
      <c r="N127" s="9" t="n">
        <f aca="false">IF(M127&lt;=$B$11,0,IF(M127&gt;=$C$11,1,$G$11*(M127-$B$11)))</f>
        <v>1</v>
      </c>
    </row>
    <row r="128" customFormat="false" ht="14.25" hidden="false" customHeight="false" outlineLevel="0" collapsed="false">
      <c r="A128" s="15" t="n">
        <v>2.09999999999998</v>
      </c>
      <c r="B128" s="16" t="n">
        <f aca="false">IF(A128&lt;=$B$7,1,IF(A128&gt;=$C$7,0,$H$7*(A128-$C$7)))</f>
        <v>0</v>
      </c>
      <c r="D128" s="15" t="n">
        <v>2.09999999999998</v>
      </c>
      <c r="E128" s="16" t="n">
        <f aca="false">IF(OR(D128&lt;=$B$8,D128&gt;=$E$8),0,IF(AND(D128&gt;=$C$8,D128&lt;=$D$8),1,IF(AND(D128&gt;=$B$8,D128&lt;=$C$8),$G$8*(D128-$B$8),IF(AND(D128&gt;=$D$8,D128&lt;=$E$8),$H$8*(D128-$E$8)))))</f>
        <v>0</v>
      </c>
      <c r="G128" s="15" t="n">
        <v>2.09999999999998</v>
      </c>
      <c r="H128" s="9" t="n">
        <f aca="false">IF(OR(G128&lt;=$B$9,G128&gt;=$E$9),0,IF(AND(G128&gt;=$C$9,G128&lt;=$D$9),1,IF(AND(G128&gt;=$B$9,G128&lt;=$C$9),$G$9*(G128-$B$9),IF(AND(G128&gt;=$D$9,G128&lt;=$E$9),$H$9*(G128-$E$9)))))</f>
        <v>0</v>
      </c>
      <c r="I128" s="17"/>
      <c r="J128" s="15" t="n">
        <v>2.09999999999998</v>
      </c>
      <c r="K128" s="9" t="n">
        <f aca="false">IF(OR(J128&lt;=$B$10,J128&gt;=$E$10),0,IF(AND(J128&gt;=$C$10,J128&lt;=$D$10),1,IF(AND(J128&gt;=$B$10,J128&lt;=$C$10),$G$10*(J128-$B$10),IF(AND(J128&gt;=$D$10,J128&lt;=$E$10),$H$10*(J128-$E$10)))))</f>
        <v>0</v>
      </c>
      <c r="L128" s="17"/>
      <c r="M128" s="15" t="n">
        <v>2.09999999999998</v>
      </c>
      <c r="N128" s="9" t="n">
        <f aca="false">IF(M128&lt;=$B$11,0,IF(M128&gt;=$C$11,1,$G$11*(M128-$B$11)))</f>
        <v>1</v>
      </c>
    </row>
    <row r="129" customFormat="false" ht="14.25" hidden="false" customHeight="false" outlineLevel="0" collapsed="false">
      <c r="A129" s="15" t="n">
        <v>2.14999999999998</v>
      </c>
      <c r="B129" s="16" t="n">
        <f aca="false">IF(A129&lt;=$B$7,1,IF(A129&gt;=$C$7,0,$H$7*(A129-$C$7)))</f>
        <v>0</v>
      </c>
      <c r="D129" s="15" t="n">
        <v>2.14999999999998</v>
      </c>
      <c r="E129" s="16" t="n">
        <f aca="false">IF(OR(D129&lt;=$B$8,D129&gt;=$E$8),0,IF(AND(D129&gt;=$C$8,D129&lt;=$D$8),1,IF(AND(D129&gt;=$B$8,D129&lt;=$C$8),$G$8*(D129-$B$8),IF(AND(D129&gt;=$D$8,D129&lt;=$E$8),$H$8*(D129-$E$8)))))</f>
        <v>0</v>
      </c>
      <c r="G129" s="15" t="n">
        <v>2.14999999999998</v>
      </c>
      <c r="H129" s="9" t="n">
        <f aca="false">IF(OR(G129&lt;=$B$9,G129&gt;=$E$9),0,IF(AND(G129&gt;=$C$9,G129&lt;=$D$9),1,IF(AND(G129&gt;=$B$9,G129&lt;=$C$9),$G$9*(G129-$B$9),IF(AND(G129&gt;=$D$9,G129&lt;=$E$9),$H$9*(G129-$E$9)))))</f>
        <v>0</v>
      </c>
      <c r="I129" s="17"/>
      <c r="J129" s="15" t="n">
        <v>2.14999999999998</v>
      </c>
      <c r="K129" s="9" t="n">
        <f aca="false">IF(OR(J129&lt;=$B$10,J129&gt;=$E$10),0,IF(AND(J129&gt;=$C$10,J129&lt;=$D$10),1,IF(AND(J129&gt;=$B$10,J129&lt;=$C$10),$G$10*(J129-$B$10),IF(AND(J129&gt;=$D$10,J129&lt;=$E$10),$H$10*(J129-$E$10)))))</f>
        <v>0</v>
      </c>
      <c r="L129" s="17"/>
      <c r="M129" s="15" t="n">
        <v>2.14999999999998</v>
      </c>
      <c r="N129" s="9" t="n">
        <f aca="false">IF(M129&lt;=$B$11,0,IF(M129&gt;=$C$11,1,$G$11*(M129-$B$11)))</f>
        <v>1</v>
      </c>
    </row>
    <row r="130" customFormat="false" ht="14.25" hidden="false" customHeight="false" outlineLevel="0" collapsed="false">
      <c r="A130" s="15" t="n">
        <v>2.19999999999998</v>
      </c>
      <c r="B130" s="16" t="n">
        <f aca="false">IF(A130&lt;=$B$7,1,IF(A130&gt;=$C$7,0,$H$7*(A130-$C$7)))</f>
        <v>0</v>
      </c>
      <c r="D130" s="15" t="n">
        <v>2.19999999999998</v>
      </c>
      <c r="E130" s="16" t="n">
        <f aca="false">IF(OR(D130&lt;=$B$8,D130&gt;=$E$8),0,IF(AND(D130&gt;=$C$8,D130&lt;=$D$8),1,IF(AND(D130&gt;=$B$8,D130&lt;=$C$8),$G$8*(D130-$B$8),IF(AND(D130&gt;=$D$8,D130&lt;=$E$8),$H$8*(D130-$E$8)))))</f>
        <v>0</v>
      </c>
      <c r="G130" s="15" t="n">
        <v>2.19999999999998</v>
      </c>
      <c r="H130" s="9" t="n">
        <f aca="false">IF(OR(G130&lt;=$B$9,G130&gt;=$E$9),0,IF(AND(G130&gt;=$C$9,G130&lt;=$D$9),1,IF(AND(G130&gt;=$B$9,G130&lt;=$C$9),$G$9*(G130-$B$9),IF(AND(G130&gt;=$D$9,G130&lt;=$E$9),$H$9*(G130-$E$9)))))</f>
        <v>0</v>
      </c>
      <c r="I130" s="17"/>
      <c r="J130" s="15" t="n">
        <v>2.19999999999998</v>
      </c>
      <c r="K130" s="9" t="n">
        <f aca="false">IF(OR(J130&lt;=$B$10,J130&gt;=$E$10),0,IF(AND(J130&gt;=$C$10,J130&lt;=$D$10),1,IF(AND(J130&gt;=$B$10,J130&lt;=$C$10),$G$10*(J130-$B$10),IF(AND(J130&gt;=$D$10,J130&lt;=$E$10),$H$10*(J130-$E$10)))))</f>
        <v>0</v>
      </c>
      <c r="L130" s="17"/>
      <c r="M130" s="15" t="n">
        <v>2.19999999999998</v>
      </c>
      <c r="N130" s="9" t="n">
        <f aca="false">IF(M130&lt;=$B$11,0,IF(M130&gt;=$C$11,1,$G$11*(M130-$B$11)))</f>
        <v>1</v>
      </c>
    </row>
    <row r="131" customFormat="false" ht="14.25" hidden="false" customHeight="false" outlineLevel="0" collapsed="false">
      <c r="A131" s="15" t="n">
        <v>2.24999999999998</v>
      </c>
      <c r="B131" s="16" t="n">
        <f aca="false">IF(A131&lt;=$B$7,1,IF(A131&gt;=$C$7,0,$H$7*(A131-$C$7)))</f>
        <v>0</v>
      </c>
      <c r="D131" s="15" t="n">
        <v>2.24999999999998</v>
      </c>
      <c r="E131" s="16" t="n">
        <f aca="false">IF(OR(D131&lt;=$B$8,D131&gt;=$E$8),0,IF(AND(D131&gt;=$C$8,D131&lt;=$D$8),1,IF(AND(D131&gt;=$B$8,D131&lt;=$C$8),$G$8*(D131-$B$8),IF(AND(D131&gt;=$D$8,D131&lt;=$E$8),$H$8*(D131-$E$8)))))</f>
        <v>0</v>
      </c>
      <c r="G131" s="15" t="n">
        <v>2.24999999999998</v>
      </c>
      <c r="H131" s="9" t="n">
        <f aca="false">IF(OR(G131&lt;=$B$9,G131&gt;=$E$9),0,IF(AND(G131&gt;=$C$9,G131&lt;=$D$9),1,IF(AND(G131&gt;=$B$9,G131&lt;=$C$9),$G$9*(G131-$B$9),IF(AND(G131&gt;=$D$9,G131&lt;=$E$9),$H$9*(G131-$E$9)))))</f>
        <v>0</v>
      </c>
      <c r="I131" s="17"/>
      <c r="J131" s="15" t="n">
        <v>2.24999999999998</v>
      </c>
      <c r="K131" s="9" t="n">
        <f aca="false">IF(OR(J131&lt;=$B$10,J131&gt;=$E$10),0,IF(AND(J131&gt;=$C$10,J131&lt;=$D$10),1,IF(AND(J131&gt;=$B$10,J131&lt;=$C$10),$G$10*(J131-$B$10),IF(AND(J131&gt;=$D$10,J131&lt;=$E$10),$H$10*(J131-$E$10)))))</f>
        <v>0</v>
      </c>
      <c r="L131" s="17"/>
      <c r="M131" s="15" t="n">
        <v>2.24999999999998</v>
      </c>
      <c r="N131" s="9" t="n">
        <f aca="false">IF(M131&lt;=$B$11,0,IF(M131&gt;=$C$11,1,$G$11*(M131-$B$11)))</f>
        <v>1</v>
      </c>
    </row>
    <row r="132" customFormat="false" ht="14.25" hidden="false" customHeight="false" outlineLevel="0" collapsed="false">
      <c r="A132" s="15" t="n">
        <v>2.29999999999998</v>
      </c>
      <c r="B132" s="16" t="n">
        <f aca="false">IF(A132&lt;=$B$7,1,IF(A132&gt;=$C$7,0,$H$7*(A132-$C$7)))</f>
        <v>0</v>
      </c>
      <c r="D132" s="15" t="n">
        <v>2.29999999999998</v>
      </c>
      <c r="E132" s="16" t="n">
        <f aca="false">IF(OR(D132&lt;=$B$8,D132&gt;=$E$8),0,IF(AND(D132&gt;=$C$8,D132&lt;=$D$8),1,IF(AND(D132&gt;=$B$8,D132&lt;=$C$8),$G$8*(D132-$B$8),IF(AND(D132&gt;=$D$8,D132&lt;=$E$8),$H$8*(D132-$E$8)))))</f>
        <v>0</v>
      </c>
      <c r="G132" s="15" t="n">
        <v>2.29999999999998</v>
      </c>
      <c r="H132" s="9" t="n">
        <f aca="false">IF(OR(G132&lt;=$B$9,G132&gt;=$E$9),0,IF(AND(G132&gt;=$C$9,G132&lt;=$D$9),1,IF(AND(G132&gt;=$B$9,G132&lt;=$C$9),$G$9*(G132-$B$9),IF(AND(G132&gt;=$D$9,G132&lt;=$E$9),$H$9*(G132-$E$9)))))</f>
        <v>0</v>
      </c>
      <c r="I132" s="17"/>
      <c r="J132" s="15" t="n">
        <v>2.29999999999998</v>
      </c>
      <c r="K132" s="9" t="n">
        <f aca="false">IF(OR(J132&lt;=$B$10,J132&gt;=$E$10),0,IF(AND(J132&gt;=$C$10,J132&lt;=$D$10),1,IF(AND(J132&gt;=$B$10,J132&lt;=$C$10),$G$10*(J132-$B$10),IF(AND(J132&gt;=$D$10,J132&lt;=$E$10),$H$10*(J132-$E$10)))))</f>
        <v>0</v>
      </c>
      <c r="L132" s="17"/>
      <c r="M132" s="15" t="n">
        <v>2.29999999999998</v>
      </c>
      <c r="N132" s="9" t="n">
        <f aca="false">IF(M132&lt;=$B$11,0,IF(M132&gt;=$C$11,1,$G$11*(M132-$B$11)))</f>
        <v>1</v>
      </c>
    </row>
    <row r="133" customFormat="false" ht="14.25" hidden="false" customHeight="false" outlineLevel="0" collapsed="false">
      <c r="A133" s="15" t="n">
        <v>2.34999999999998</v>
      </c>
      <c r="B133" s="16" t="n">
        <f aca="false">IF(A133&lt;=$B$7,1,IF(A133&gt;=$C$7,0,$H$7*(A133-$C$7)))</f>
        <v>0</v>
      </c>
      <c r="D133" s="15" t="n">
        <v>2.34999999999998</v>
      </c>
      <c r="E133" s="16" t="n">
        <f aca="false">IF(OR(D133&lt;=$B$8,D133&gt;=$E$8),0,IF(AND(D133&gt;=$C$8,D133&lt;=$D$8),1,IF(AND(D133&gt;=$B$8,D133&lt;=$C$8),$G$8*(D133-$B$8),IF(AND(D133&gt;=$D$8,D133&lt;=$E$8),$H$8*(D133-$E$8)))))</f>
        <v>0</v>
      </c>
      <c r="G133" s="15" t="n">
        <v>2.34999999999998</v>
      </c>
      <c r="H133" s="9" t="n">
        <f aca="false">IF(OR(G133&lt;=$B$9,G133&gt;=$E$9),0,IF(AND(G133&gt;=$C$9,G133&lt;=$D$9),1,IF(AND(G133&gt;=$B$9,G133&lt;=$C$9),$G$9*(G133-$B$9),IF(AND(G133&gt;=$D$9,G133&lt;=$E$9),$H$9*(G133-$E$9)))))</f>
        <v>0</v>
      </c>
      <c r="I133" s="17"/>
      <c r="J133" s="15" t="n">
        <v>2.34999999999998</v>
      </c>
      <c r="K133" s="9" t="n">
        <f aca="false">IF(OR(J133&lt;=$B$10,J133&gt;=$E$10),0,IF(AND(J133&gt;=$C$10,J133&lt;=$D$10),1,IF(AND(J133&gt;=$B$10,J133&lt;=$C$10),$G$10*(J133-$B$10),IF(AND(J133&gt;=$D$10,J133&lt;=$E$10),$H$10*(J133-$E$10)))))</f>
        <v>0</v>
      </c>
      <c r="L133" s="17"/>
      <c r="M133" s="15" t="n">
        <v>2.34999999999998</v>
      </c>
      <c r="N133" s="9" t="n">
        <f aca="false">IF(M133&lt;=$B$11,0,IF(M133&gt;=$C$11,1,$G$11*(M133-$B$11)))</f>
        <v>1</v>
      </c>
    </row>
    <row r="134" customFormat="false" ht="14.25" hidden="false" customHeight="false" outlineLevel="0" collapsed="false">
      <c r="A134" s="15" t="n">
        <v>2.39999999999998</v>
      </c>
      <c r="B134" s="16" t="n">
        <f aca="false">IF(A134&lt;=$B$7,1,IF(A134&gt;=$C$7,0,$H$7*(A134-$C$7)))</f>
        <v>0</v>
      </c>
      <c r="D134" s="15" t="n">
        <v>2.39999999999998</v>
      </c>
      <c r="E134" s="16" t="n">
        <f aca="false">IF(OR(D134&lt;=$B$8,D134&gt;=$E$8),0,IF(AND(D134&gt;=$C$8,D134&lt;=$D$8),1,IF(AND(D134&gt;=$B$8,D134&lt;=$C$8),$G$8*(D134-$B$8),IF(AND(D134&gt;=$D$8,D134&lt;=$E$8),$H$8*(D134-$E$8)))))</f>
        <v>0</v>
      </c>
      <c r="G134" s="15" t="n">
        <v>2.39999999999998</v>
      </c>
      <c r="H134" s="9" t="n">
        <f aca="false">IF(OR(G134&lt;=$B$9,G134&gt;=$E$9),0,IF(AND(G134&gt;=$C$9,G134&lt;=$D$9),1,IF(AND(G134&gt;=$B$9,G134&lt;=$C$9),$G$9*(G134-$B$9),IF(AND(G134&gt;=$D$9,G134&lt;=$E$9),$H$9*(G134-$E$9)))))</f>
        <v>0</v>
      </c>
      <c r="I134" s="17"/>
      <c r="J134" s="15" t="n">
        <v>2.39999999999998</v>
      </c>
      <c r="K134" s="9" t="n">
        <f aca="false">IF(OR(J134&lt;=$B$10,J134&gt;=$E$10),0,IF(AND(J134&gt;=$C$10,J134&lt;=$D$10),1,IF(AND(J134&gt;=$B$10,J134&lt;=$C$10),$G$10*(J134-$B$10),IF(AND(J134&gt;=$D$10,J134&lt;=$E$10),$H$10*(J134-$E$10)))))</f>
        <v>0</v>
      </c>
      <c r="L134" s="17"/>
      <c r="M134" s="15" t="n">
        <v>2.39999999999998</v>
      </c>
      <c r="N134" s="9" t="n">
        <f aca="false">IF(M134&lt;=$B$11,0,IF(M134&gt;=$C$11,1,$G$11*(M134-$B$11)))</f>
        <v>1</v>
      </c>
    </row>
    <row r="135" customFormat="false" ht="14.25" hidden="false" customHeight="false" outlineLevel="0" collapsed="false">
      <c r="A135" s="15" t="n">
        <v>2.44999999999998</v>
      </c>
      <c r="B135" s="16" t="n">
        <f aca="false">IF(A135&lt;=$B$7,1,IF(A135&gt;=$C$7,0,$H$7*(A135-$C$7)))</f>
        <v>0</v>
      </c>
      <c r="D135" s="15" t="n">
        <v>2.44999999999998</v>
      </c>
      <c r="E135" s="16" t="n">
        <f aca="false">IF(OR(D135&lt;=$B$8,D135&gt;=$E$8),0,IF(AND(D135&gt;=$C$8,D135&lt;=$D$8),1,IF(AND(D135&gt;=$B$8,D135&lt;=$C$8),$G$8*(D135-$B$8),IF(AND(D135&gt;=$D$8,D135&lt;=$E$8),$H$8*(D135-$E$8)))))</f>
        <v>0</v>
      </c>
      <c r="G135" s="15" t="n">
        <v>2.44999999999998</v>
      </c>
      <c r="H135" s="9" t="n">
        <f aca="false">IF(OR(G135&lt;=$B$9,G135&gt;=$E$9),0,IF(AND(G135&gt;=$C$9,G135&lt;=$D$9),1,IF(AND(G135&gt;=$B$9,G135&lt;=$C$9),$G$9*(G135-$B$9),IF(AND(G135&gt;=$D$9,G135&lt;=$E$9),$H$9*(G135-$E$9)))))</f>
        <v>0</v>
      </c>
      <c r="I135" s="17"/>
      <c r="J135" s="15" t="n">
        <v>2.44999999999998</v>
      </c>
      <c r="K135" s="9" t="n">
        <f aca="false">IF(OR(J135&lt;=$B$10,J135&gt;=$E$10),0,IF(AND(J135&gt;=$C$10,J135&lt;=$D$10),1,IF(AND(J135&gt;=$B$10,J135&lt;=$C$10),$G$10*(J135-$B$10),IF(AND(J135&gt;=$D$10,J135&lt;=$E$10),$H$10*(J135-$E$10)))))</f>
        <v>0</v>
      </c>
      <c r="L135" s="17"/>
      <c r="M135" s="15" t="n">
        <v>2.44999999999998</v>
      </c>
      <c r="N135" s="9" t="n">
        <f aca="false">IF(M135&lt;=$B$11,0,IF(M135&gt;=$C$11,1,$G$11*(M135-$B$11)))</f>
        <v>1</v>
      </c>
    </row>
    <row r="136" customFormat="false" ht="14.25" hidden="false" customHeight="false" outlineLevel="0" collapsed="false">
      <c r="A136" s="15" t="n">
        <v>2.49999999999998</v>
      </c>
      <c r="B136" s="16" t="n">
        <f aca="false">IF(A136&lt;=$B$7,1,IF(A136&gt;=$C$7,0,$H$7*(A136-$C$7)))</f>
        <v>0</v>
      </c>
      <c r="D136" s="15" t="n">
        <v>2.49999999999998</v>
      </c>
      <c r="E136" s="16" t="n">
        <f aca="false">IF(OR(D136&lt;=$B$8,D136&gt;=$E$8),0,IF(AND(D136&gt;=$C$8,D136&lt;=$D$8),1,IF(AND(D136&gt;=$B$8,D136&lt;=$C$8),$G$8*(D136-$B$8),IF(AND(D136&gt;=$D$8,D136&lt;=$E$8),$H$8*(D136-$E$8)))))</f>
        <v>0</v>
      </c>
      <c r="G136" s="15" t="n">
        <v>2.49999999999998</v>
      </c>
      <c r="H136" s="9" t="n">
        <f aca="false">IF(OR(G136&lt;=$B$9,G136&gt;=$E$9),0,IF(AND(G136&gt;=$C$9,G136&lt;=$D$9),1,IF(AND(G136&gt;=$B$9,G136&lt;=$C$9),$G$9*(G136-$B$9),IF(AND(G136&gt;=$D$9,G136&lt;=$E$9),$H$9*(G136-$E$9)))))</f>
        <v>0</v>
      </c>
      <c r="I136" s="17"/>
      <c r="J136" s="15" t="n">
        <v>2.49999999999998</v>
      </c>
      <c r="K136" s="9" t="n">
        <f aca="false">IF(OR(J136&lt;=$B$10,J136&gt;=$E$10),0,IF(AND(J136&gt;=$C$10,J136&lt;=$D$10),1,IF(AND(J136&gt;=$B$10,J136&lt;=$C$10),$G$10*(J136-$B$10),IF(AND(J136&gt;=$D$10,J136&lt;=$E$10),$H$10*(J136-$E$10)))))</f>
        <v>0</v>
      </c>
      <c r="L136" s="17"/>
      <c r="M136" s="15" t="n">
        <v>2.49999999999998</v>
      </c>
      <c r="N136" s="9" t="n">
        <f aca="false">IF(M136&lt;=$B$11,0,IF(M136&gt;=$C$11,1,$G$11*(M136-$B$11)))</f>
        <v>1</v>
      </c>
    </row>
    <row r="137" customFormat="false" ht="14.25" hidden="false" customHeight="false" outlineLevel="0" collapsed="false">
      <c r="A137" s="15" t="n">
        <v>2.54999999999998</v>
      </c>
      <c r="B137" s="16" t="n">
        <f aca="false">IF(A137&lt;=$B$7,1,IF(A137&gt;=$C$7,0,$H$7*(A137-$C$7)))</f>
        <v>0</v>
      </c>
      <c r="D137" s="15" t="n">
        <v>2.54999999999998</v>
      </c>
      <c r="E137" s="16" t="n">
        <f aca="false">IF(OR(D137&lt;=$B$8,D137&gt;=$E$8),0,IF(AND(D137&gt;=$C$8,D137&lt;=$D$8),1,IF(AND(D137&gt;=$B$8,D137&lt;=$C$8),$G$8*(D137-$B$8),IF(AND(D137&gt;=$D$8,D137&lt;=$E$8),$H$8*(D137-$E$8)))))</f>
        <v>0</v>
      </c>
      <c r="G137" s="15" t="n">
        <v>2.54999999999998</v>
      </c>
      <c r="H137" s="9" t="n">
        <f aca="false">IF(OR(G137&lt;=$B$9,G137&gt;=$E$9),0,IF(AND(G137&gt;=$C$9,G137&lt;=$D$9),1,IF(AND(G137&gt;=$B$9,G137&lt;=$C$9),$G$9*(G137-$B$9),IF(AND(G137&gt;=$D$9,G137&lt;=$E$9),$H$9*(G137-$E$9)))))</f>
        <v>0</v>
      </c>
      <c r="I137" s="17"/>
      <c r="J137" s="15" t="n">
        <v>2.54999999999998</v>
      </c>
      <c r="K137" s="9" t="n">
        <f aca="false">IF(OR(J137&lt;=$B$10,J137&gt;=$E$10),0,IF(AND(J137&gt;=$C$10,J137&lt;=$D$10),1,IF(AND(J137&gt;=$B$10,J137&lt;=$C$10),$G$10*(J137-$B$10),IF(AND(J137&gt;=$D$10,J137&lt;=$E$10),$H$10*(J137-$E$10)))))</f>
        <v>0</v>
      </c>
      <c r="L137" s="17"/>
      <c r="M137" s="15" t="n">
        <v>2.54999999999998</v>
      </c>
      <c r="N137" s="9" t="n">
        <f aca="false">IF(M137&lt;=$B$11,0,IF(M137&gt;=$C$11,1,$G$11*(M137-$B$11)))</f>
        <v>1</v>
      </c>
    </row>
    <row r="138" customFormat="false" ht="14.25" hidden="false" customHeight="false" outlineLevel="0" collapsed="false">
      <c r="A138" s="15" t="n">
        <v>2.59999999999998</v>
      </c>
      <c r="B138" s="16" t="n">
        <f aca="false">IF(A138&lt;=$B$7,1,IF(A138&gt;=$C$7,0,$H$7*(A138-$C$7)))</f>
        <v>0</v>
      </c>
      <c r="D138" s="15" t="n">
        <v>2.59999999999998</v>
      </c>
      <c r="E138" s="16" t="n">
        <f aca="false">IF(OR(D138&lt;=$B$8,D138&gt;=$E$8),0,IF(AND(D138&gt;=$C$8,D138&lt;=$D$8),1,IF(AND(D138&gt;=$B$8,D138&lt;=$C$8),$G$8*(D138-$B$8),IF(AND(D138&gt;=$D$8,D138&lt;=$E$8),$H$8*(D138-$E$8)))))</f>
        <v>0</v>
      </c>
      <c r="G138" s="15" t="n">
        <v>2.59999999999998</v>
      </c>
      <c r="H138" s="9" t="n">
        <f aca="false">IF(OR(G138&lt;=$B$9,G138&gt;=$E$9),0,IF(AND(G138&gt;=$C$9,G138&lt;=$D$9),1,IF(AND(G138&gt;=$B$9,G138&lt;=$C$9),$G$9*(G138-$B$9),IF(AND(G138&gt;=$D$9,G138&lt;=$E$9),$H$9*(G138-$E$9)))))</f>
        <v>0</v>
      </c>
      <c r="I138" s="17"/>
      <c r="J138" s="15" t="n">
        <v>2.59999999999998</v>
      </c>
      <c r="K138" s="9" t="n">
        <f aca="false">IF(OR(J138&lt;=$B$10,J138&gt;=$E$10),0,IF(AND(J138&gt;=$C$10,J138&lt;=$D$10),1,IF(AND(J138&gt;=$B$10,J138&lt;=$C$10),$G$10*(J138-$B$10),IF(AND(J138&gt;=$D$10,J138&lt;=$E$10),$H$10*(J138-$E$10)))))</f>
        <v>0</v>
      </c>
      <c r="L138" s="17"/>
      <c r="M138" s="15" t="n">
        <v>2.59999999999998</v>
      </c>
      <c r="N138" s="9" t="n">
        <f aca="false">IF(M138&lt;=$B$11,0,IF(M138&gt;=$C$11,1,$G$11*(M138-$B$11)))</f>
        <v>1</v>
      </c>
    </row>
    <row r="139" customFormat="false" ht="14.25" hidden="false" customHeight="false" outlineLevel="0" collapsed="false">
      <c r="A139" s="15" t="n">
        <v>2.64999999999998</v>
      </c>
      <c r="B139" s="16" t="n">
        <f aca="false">IF(A139&lt;=$B$7,1,IF(A139&gt;=$C$7,0,$H$7*(A139-$C$7)))</f>
        <v>0</v>
      </c>
      <c r="D139" s="15" t="n">
        <v>2.64999999999998</v>
      </c>
      <c r="E139" s="16" t="n">
        <f aca="false">IF(OR(D139&lt;=$B$8,D139&gt;=$E$8),0,IF(AND(D139&gt;=$C$8,D139&lt;=$D$8),1,IF(AND(D139&gt;=$B$8,D139&lt;=$C$8),$G$8*(D139-$B$8),IF(AND(D139&gt;=$D$8,D139&lt;=$E$8),$H$8*(D139-$E$8)))))</f>
        <v>0</v>
      </c>
      <c r="G139" s="15" t="n">
        <v>2.64999999999998</v>
      </c>
      <c r="H139" s="9" t="n">
        <f aca="false">IF(OR(G139&lt;=$B$9,G139&gt;=$E$9),0,IF(AND(G139&gt;=$C$9,G139&lt;=$D$9),1,IF(AND(G139&gt;=$B$9,G139&lt;=$C$9),$G$9*(G139-$B$9),IF(AND(G139&gt;=$D$9,G139&lt;=$E$9),$H$9*(G139-$E$9)))))</f>
        <v>0</v>
      </c>
      <c r="I139" s="17"/>
      <c r="J139" s="15" t="n">
        <v>2.64999999999998</v>
      </c>
      <c r="K139" s="9" t="n">
        <f aca="false">IF(OR(J139&lt;=$B$10,J139&gt;=$E$10),0,IF(AND(J139&gt;=$C$10,J139&lt;=$D$10),1,IF(AND(J139&gt;=$B$10,J139&lt;=$C$10),$G$10*(J139-$B$10),IF(AND(J139&gt;=$D$10,J139&lt;=$E$10),$H$10*(J139-$E$10)))))</f>
        <v>0</v>
      </c>
      <c r="L139" s="17"/>
      <c r="M139" s="15" t="n">
        <v>2.64999999999998</v>
      </c>
      <c r="N139" s="9" t="n">
        <f aca="false">IF(M139&lt;=$B$11,0,IF(M139&gt;=$C$11,1,$G$11*(M139-$B$11)))</f>
        <v>1</v>
      </c>
    </row>
  </sheetData>
  <mergeCells count="7">
    <mergeCell ref="A1:D1"/>
    <mergeCell ref="A3:B3"/>
    <mergeCell ref="A35:B35"/>
    <mergeCell ref="D35:E35"/>
    <mergeCell ref="G35:H35"/>
    <mergeCell ref="J35:K35"/>
    <mergeCell ref="M35:N35"/>
  </mergeCells>
  <hyperlinks>
    <hyperlink ref="A2" r:id="rId1" display="n.h.reyes@massey.ac.nz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LibreOffice/25.2.5.2$Windows_X86_64 LibreOffice_project/03d19516eb2e1dd5d4ccd751a0d6f35f35e08022</Application>
  <AppVersion>15.0000</AppVersion>
  <Company>Massey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2015-03-24T01:50:30Z</dcterms:created>
  <dc:creator>Reyes, Napoleon</dc:creator>
  <dc:description/>
  <dc:language>en-NZ</dc:language>
  <cp:lastModifiedBy/>
  <dcterms:modified xsi:type="dcterms:W3CDTF">2025-09-28T15:48:56Z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ActionId">
    <vt:lpwstr>595a9882-97f6-49e0-9453-0fa6f3e3844b</vt:lpwstr>
  </property>
  <property fmtid="{D5CDD505-2E9C-101B-9397-08002B2CF9AE}" pid="3" name="MSIP_Label_bd9e4d68-54d0-40a5-8c9a-85a36c87352c_ContentBits">
    <vt:lpwstr>0</vt:lpwstr>
  </property>
  <property fmtid="{D5CDD505-2E9C-101B-9397-08002B2CF9AE}" pid="4" name="MSIP_Label_bd9e4d68-54d0-40a5-8c9a-85a36c87352c_Enabled">
    <vt:lpwstr>true</vt:lpwstr>
  </property>
  <property fmtid="{D5CDD505-2E9C-101B-9397-08002B2CF9AE}" pid="5" name="MSIP_Label_bd9e4d68-54d0-40a5-8c9a-85a36c87352c_Method">
    <vt:lpwstr>Standard</vt:lpwstr>
  </property>
  <property fmtid="{D5CDD505-2E9C-101B-9397-08002B2CF9AE}" pid="6" name="MSIP_Label_bd9e4d68-54d0-40a5-8c9a-85a36c87352c_Name">
    <vt:lpwstr>Unclassified</vt:lpwstr>
  </property>
  <property fmtid="{D5CDD505-2E9C-101B-9397-08002B2CF9AE}" pid="7" name="MSIP_Label_bd9e4d68-54d0-40a5-8c9a-85a36c87352c_SetDate">
    <vt:lpwstr>2023-08-12T23:13:36Z</vt:lpwstr>
  </property>
  <property fmtid="{D5CDD505-2E9C-101B-9397-08002B2CF9AE}" pid="8" name="MSIP_Label_bd9e4d68-54d0-40a5-8c9a-85a36c87352c_SiteId">
    <vt:lpwstr>388728e1-bbd0-4378-98dc-f8682e644300</vt:lpwstr>
  </property>
</Properties>
</file>