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\Desktop\Segurdad\"/>
    </mc:Choice>
  </mc:AlternateContent>
  <bookViews>
    <workbookView xWindow="480" yWindow="45" windowWidth="15480" windowHeight="9240" activeTab="1"/>
  </bookViews>
  <sheets>
    <sheet name="Base Proseguridad" sheetId="3" r:id="rId1"/>
    <sheet name="Graf2011" sheetId="5" r:id="rId2"/>
  </sheets>
  <definedNames>
    <definedName name="_xlnm.Print_Area" localSheetId="0">'Base Proseguridad'!$A$1:$AA$40</definedName>
  </definedNames>
  <calcPr calcId="162913"/>
</workbook>
</file>

<file path=xl/calcChain.xml><?xml version="1.0" encoding="utf-8"?>
<calcChain xmlns="http://schemas.openxmlformats.org/spreadsheetml/2006/main">
  <c r="D14" i="3" l="1"/>
  <c r="Q14" i="3"/>
  <c r="R14" i="3" s="1"/>
  <c r="Q15" i="3"/>
  <c r="B5" i="5"/>
  <c r="U14" i="3"/>
  <c r="U15" i="3" s="1"/>
  <c r="X15" i="3"/>
  <c r="V15" i="3"/>
  <c r="P14" i="3"/>
  <c r="P15" i="3" s="1"/>
  <c r="N14" i="3"/>
  <c r="N15" i="3" s="1"/>
  <c r="L14" i="3"/>
  <c r="J14" i="3"/>
  <c r="J15" i="3" s="1"/>
  <c r="H14" i="3"/>
  <c r="H15" i="3" s="1"/>
  <c r="F14" i="3"/>
  <c r="F15" i="3" s="1"/>
  <c r="L15" i="3"/>
  <c r="V14" i="3" l="1"/>
  <c r="Z15" i="3"/>
  <c r="D15" i="3"/>
  <c r="X14" i="3"/>
  <c r="R15" i="3"/>
  <c r="W14" i="3"/>
  <c r="B6" i="5"/>
  <c r="Y14" i="3"/>
  <c r="AA14" i="3" l="1"/>
  <c r="Z14" i="3"/>
  <c r="Y15" i="3"/>
  <c r="W15" i="3"/>
  <c r="AA15" i="3" s="1"/>
</calcChain>
</file>

<file path=xl/comments1.xml><?xml version="1.0" encoding="utf-8"?>
<comments xmlns="http://schemas.openxmlformats.org/spreadsheetml/2006/main">
  <authors>
    <author>ctorreso</author>
  </authors>
  <commentList>
    <comment ref="E12" authorId="0" shapeId="0">
      <text>
        <r>
          <rPr>
            <b/>
            <sz val="10"/>
            <color indexed="81"/>
            <rFont val="Tahoma"/>
            <family val="2"/>
          </rPr>
          <t xml:space="preserve">Incidentes=
</t>
        </r>
        <r>
          <rPr>
            <sz val="10"/>
            <color indexed="81"/>
            <rFont val="Tahoma"/>
            <family val="2"/>
          </rPr>
          <t>Incidentes sin lesiòn + Accidentes Leves + Accidentes Incapacitantes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 xml:space="preserve">ACCIDENTE LEVE (Primeros Auxilios):
</t>
        </r>
        <r>
          <rPr>
            <sz val="10"/>
            <color indexed="81"/>
            <rFont val="Tahoma"/>
            <family val="2"/>
          </rPr>
          <t>Suceso resultante en lesión(es) que, luego de la
evaluación médica correspondiente, puede(n) generar en el accidentado un "descanso breve con retorno máximo al día siguiente a sus labores habituales".</t>
        </r>
      </text>
    </comment>
    <comment ref="I12" authorId="0" shapeId="0">
      <text>
        <r>
          <rPr>
            <b/>
            <sz val="10"/>
            <color indexed="81"/>
            <rFont val="Tahoma"/>
            <family val="2"/>
          </rPr>
          <t xml:space="preserve">1. Accidente Incapacitante TOTAL TEMPORAL: 
</t>
        </r>
        <r>
          <rPr>
            <sz val="10"/>
            <color indexed="81"/>
            <rFont val="Tahoma"/>
            <family val="2"/>
          </rPr>
          <t xml:space="preserve">Es aquélla que, luego de un accidente, genera la imposibilidad de utilizar una determinada parte del organismo humano, hasta finalizar el tratamiento médico y volver a las labores habituales, totalmente recuperado.
</t>
        </r>
      </text>
    </comment>
    <comment ref="K12" authorId="0" shapeId="0">
      <text>
        <r>
          <rPr>
            <b/>
            <sz val="10"/>
            <color indexed="81"/>
            <rFont val="Tahoma"/>
            <family val="2"/>
          </rPr>
          <t xml:space="preserve">2. Accidentes Incapacitante PARCIAL PERMANENTE: 
</t>
        </r>
        <r>
          <rPr>
            <sz val="10"/>
            <color indexed="81"/>
            <rFont val="Tahoma"/>
            <family val="2"/>
          </rPr>
          <t xml:space="preserve">Es aquélla que, luego de un accidente, genera la
pérdida parcial de un miembro u órgano o de las funciones del mismo y que disminuye su capacidad de trabajo.
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 xml:space="preserve">3. Incapacidad TOTAL PERMAMENTE:
</t>
        </r>
        <r>
          <rPr>
            <sz val="10"/>
            <color indexed="81"/>
            <rFont val="Tahoma"/>
            <family val="2"/>
          </rPr>
          <t xml:space="preserve">Es aquélla que, luego de un accidente, incapacidad totalmente al trabajador para laborar.
</t>
        </r>
      </text>
    </comment>
    <comment ref="S13" authorId="0" shapeId="0">
      <text>
        <r>
          <rPr>
            <sz val="10"/>
            <color indexed="81"/>
            <rFont val="Tahoma"/>
            <family val="2"/>
          </rPr>
          <t xml:space="preserve">Se caragarà los dìas de descanso mèdico por </t>
        </r>
        <r>
          <rPr>
            <b/>
            <sz val="10"/>
            <color indexed="81"/>
            <rFont val="Tahoma"/>
            <family val="2"/>
          </rPr>
          <t>ACCIDENTE INCAPACITANTE TOTAL TEMPORAL</t>
        </r>
      </text>
    </comment>
    <comment ref="T13" authorId="0" shapeId="0">
      <text>
        <r>
          <rPr>
            <sz val="10"/>
            <color indexed="81"/>
            <rFont val="Tahoma"/>
            <family val="2"/>
          </rPr>
          <t xml:space="preserve">Se cargarà de acuerdo a la </t>
        </r>
        <r>
          <rPr>
            <b/>
            <sz val="10"/>
            <color indexed="81"/>
            <rFont val="Tahoma"/>
            <family val="2"/>
          </rPr>
          <t>Tabla de DIAS CARGADOS</t>
        </r>
        <r>
          <rPr>
            <sz val="10"/>
            <color indexed="81"/>
            <rFont val="Tahoma"/>
            <family val="2"/>
          </rPr>
          <t xml:space="preserve"> (Ver Anexo Nro 09) para:
</t>
        </r>
        <r>
          <rPr>
            <b/>
            <sz val="10"/>
            <color indexed="81"/>
            <rFont val="Tahoma"/>
            <family val="2"/>
          </rPr>
          <t xml:space="preserve">
1. Incapacidad TOTAL PERMANENTE
2. Incapacidad PARCIAL PERMANENTE 
</t>
        </r>
      </text>
    </comment>
  </commentList>
</comments>
</file>

<file path=xl/sharedStrings.xml><?xml version="1.0" encoding="utf-8"?>
<sst xmlns="http://schemas.openxmlformats.org/spreadsheetml/2006/main" count="79" uniqueCount="56">
  <si>
    <t>N° INCIDENTES</t>
  </si>
  <si>
    <t>MES</t>
  </si>
  <si>
    <t>TOTAL</t>
  </si>
  <si>
    <t>ACUM.</t>
  </si>
  <si>
    <t>DE</t>
  </si>
  <si>
    <t>( TITULAR )</t>
  </si>
  <si>
    <t>( CÓDIGO Y NOMBRE DE LA  UEA/CONCESIÓN/DENUNCIO )</t>
  </si>
  <si>
    <t>DÍAS PERDIDOS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</si>
  <si>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</si>
  <si>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</si>
  <si>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</si>
  <si>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</si>
  <si>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</si>
  <si>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</si>
  <si>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</si>
  <si>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</si>
  <si>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</si>
  <si>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</si>
  <si>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</si>
  <si>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</si>
  <si>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 REGISTRABLE</t>
  </si>
  <si>
    <t>Mes</t>
  </si>
  <si>
    <t>Acumulado</t>
  </si>
  <si>
    <t>TOTAL TEMPORAL (Tratamiento Medico)</t>
  </si>
  <si>
    <t>INDICE DE FRECUENCIA</t>
  </si>
  <si>
    <t>INDICE DE SEVERIDAD</t>
  </si>
  <si>
    <t>INDICE DE ACCIDENTAB.</t>
  </si>
  <si>
    <t xml:space="preserve">              Horas- Hombre Trabajadas</t>
  </si>
  <si>
    <t xml:space="preserve">        Horas - Hombre Trabajadas</t>
  </si>
  <si>
    <t>Indice de Accidentabilidad :</t>
  </si>
  <si>
    <t>IA =</t>
  </si>
  <si>
    <t xml:space="preserve">Indice de Frecuencia de Accidentes (IFA) : </t>
  </si>
  <si>
    <t>Indice de Severidad de Accidentes (ISA) :</t>
  </si>
  <si>
    <t>IFA=</t>
  </si>
  <si>
    <t>ISA=</t>
  </si>
  <si>
    <t xml:space="preserve"> N° de Accidentes (Incapacitantes + FAtalidades) x 1000,000</t>
  </si>
  <si>
    <t>IFA * ISA</t>
  </si>
  <si>
    <t>N° ACCIDENTES LEVES       (Primero Auxilios)</t>
  </si>
  <si>
    <t>NRO DE TRABAJADORES</t>
  </si>
  <si>
    <t>HORAS HOMBRE TRABAJADAS</t>
  </si>
  <si>
    <t>A  C  C  I  D  E  N  T  E  S     I N C A P A C I T A N T E</t>
  </si>
  <si>
    <t xml:space="preserve"> N° de Dias Perdidos o Cargados x 1000,000</t>
  </si>
  <si>
    <t>REGISTRABLE</t>
  </si>
  <si>
    <t>Dias Cargo</t>
  </si>
  <si>
    <t>TOTAL PERMANETE (Accidente con dias cargo)</t>
  </si>
  <si>
    <t>PARCIAL PERMAMENTE  (Accidente con dìas cargo)</t>
  </si>
  <si>
    <t>FATALIDAD</t>
  </si>
  <si>
    <t>3. INDICE DE FRECUENCIA DE ACCIDENTES - IFA</t>
  </si>
  <si>
    <t>1. NÚMERO DE INCIDENTES x MES - TOTAL</t>
  </si>
  <si>
    <t>2. ESTADISTICAS POR CLASIFICACIÒN DE ACCIDENTES x MES - PROSEGURIDAD</t>
  </si>
  <si>
    <t>Proseguridad</t>
  </si>
  <si>
    <t>Incidentes</t>
  </si>
  <si>
    <t>3. INDICE DE SEVERIDAD DE ACCIDENTES - IS</t>
  </si>
  <si>
    <t>3. INDICE DE ACCIDENTABILIDAD - IA</t>
  </si>
  <si>
    <t>CUADRO ESTADISTICO DE SEGURIDAD</t>
  </si>
  <si>
    <t xml:space="preserve">Empresa Contratista: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</si>
</sst>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name val="Arial"/>
      <family val="2"/>
    </font>
    <font>
      <b/>
      <sz val="8"/>
      <color indexed="16"/>
      <name val="Helv"/>
    </font>
    <font>
      <sz val="8"/>
      <color indexed="16"/>
      <name val="Helv"/>
    </font>
    <font>
      <b/>
      <sz val="12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29">
    <xf numFmtId="0" fontId="0" fillId="0" borderId="0" xfId="0"/>
    <xf numFmtId="0" fontId="6" fillId="0" borderId="0" xfId="1" applyFont="1" applyAlignment="1">
      <alignment horizontal="right"/>
    </xf>
    <xf numFmtId="0" fontId="6" fillId="0" borderId="0" xfId="1" applyFont="1" applyBorder="1"/>
    <xf numFmtId="0" fontId="6" fillId="0" borderId="0" xfId="1" applyFont="1"/>
    <xf numFmtId="0" fontId="9" fillId="0" borderId="0" xfId="1" applyFont="1"/>
    <xf numFmtId="0" fontId="9" fillId="0" borderId="0" xfId="1" applyFont="1" applyBorder="1" applyAlignment="1">
      <alignment horizontal="right"/>
    </xf>
    <xf numFmtId="0" fontId="9" fillId="0" borderId="0" xfId="1" applyFont="1" applyBorder="1"/>
    <xf numFmtId="0" fontId="5" fillId="0" borderId="0" xfId="1" applyFont="1"/>
    <xf numFmtId="0" fontId="5" fillId="0" borderId="0" xfId="1" applyFont="1" applyBorder="1" applyAlignment="1">
      <alignment horizontal="left"/>
    </xf>
    <xf numFmtId="0" fontId="4" fillId="0" borderId="0" xfId="1" applyFont="1"/>
    <xf numFmtId="0" fontId="9" fillId="0" borderId="0" xfId="2"/>
    <xf numFmtId="0" fontId="1" fillId="0" borderId="0" xfId="2" applyFont="1" applyAlignment="1">
      <alignment horizontal="center"/>
    </xf>
    <xf numFmtId="2" fontId="4" fillId="0" borderId="0" xfId="2" applyNumberFormat="1" applyFont="1" applyBorder="1" applyAlignment="1">
      <alignment horizontal="left"/>
    </xf>
    <xf numFmtId="0" fontId="5" fillId="0" borderId="0" xfId="2" applyFont="1"/>
    <xf numFmtId="0" fontId="5" fillId="0" borderId="1" xfId="2" applyFont="1" applyBorder="1"/>
    <xf numFmtId="2" fontId="4" fillId="0" borderId="1" xfId="2" applyNumberFormat="1" applyFont="1" applyBorder="1" applyAlignment="1"/>
    <xf numFmtId="2" fontId="2" fillId="0" borderId="0" xfId="2" applyNumberFormat="1" applyFont="1" applyAlignment="1">
      <alignment horizontal="center"/>
    </xf>
    <xf numFmtId="2" fontId="2" fillId="0" borderId="1" xfId="2" applyNumberFormat="1" applyFont="1" applyBorder="1" applyAlignment="1">
      <alignment horizontal="center"/>
    </xf>
    <xf numFmtId="0" fontId="5" fillId="0" borderId="0" xfId="2" applyFont="1" applyBorder="1"/>
    <xf numFmtId="0" fontId="5" fillId="0" borderId="0" xfId="2" applyFont="1" applyAlignment="1">
      <alignment horizontal="center"/>
    </xf>
    <xf numFmtId="0" fontId="8" fillId="0" borderId="2" xfId="2" applyFont="1" applyBorder="1" applyAlignment="1"/>
    <xf numFmtId="0" fontId="5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9" fillId="0" borderId="0" xfId="2" applyFont="1"/>
    <xf numFmtId="0" fontId="6" fillId="0" borderId="0" xfId="2" applyFont="1" applyAlignment="1">
      <alignment horizontal="center"/>
    </xf>
    <xf numFmtId="0" fontId="2" fillId="0" borderId="0" xfId="2" applyFont="1"/>
    <xf numFmtId="0" fontId="9" fillId="0" borderId="0" xfId="2" applyBorder="1"/>
    <xf numFmtId="0" fontId="9" fillId="0" borderId="0" xfId="2" applyFont="1" applyBorder="1"/>
    <xf numFmtId="0" fontId="7" fillId="0" borderId="26" xfId="2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0" fillId="0" borderId="0" xfId="2" applyFont="1"/>
    <xf numFmtId="0" fontId="17" fillId="0" borderId="0" xfId="0" applyFont="1" applyBorder="1"/>
    <xf numFmtId="0" fontId="15" fillId="2" borderId="0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center" vertical="top" wrapText="1"/>
    </xf>
    <xf numFmtId="14" fontId="16" fillId="2" borderId="0" xfId="0" applyNumberFormat="1" applyFont="1" applyFill="1" applyBorder="1" applyAlignment="1">
      <alignment horizontal="center" vertical="top" wrapText="1"/>
    </xf>
    <xf numFmtId="0" fontId="10" fillId="3" borderId="0" xfId="2" applyFont="1" applyFill="1" applyAlignment="1">
      <alignment vertical="center"/>
    </xf>
    <xf numFmtId="0" fontId="4" fillId="3" borderId="3" xfId="2" applyFont="1" applyFill="1" applyBorder="1" applyAlignment="1">
      <alignment vertical="center" textRotation="90" wrapText="1"/>
    </xf>
    <xf numFmtId="0" fontId="9" fillId="3" borderId="0" xfId="2" applyFont="1" applyFill="1" applyBorder="1"/>
    <xf numFmtId="0" fontId="3" fillId="3" borderId="0" xfId="2" applyFont="1" applyFill="1" applyBorder="1" applyAlignment="1">
      <alignment vertical="center"/>
    </xf>
    <xf numFmtId="0" fontId="9" fillId="3" borderId="3" xfId="2" applyFont="1" applyFill="1" applyBorder="1"/>
    <xf numFmtId="0" fontId="2" fillId="3" borderId="7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3" fillId="3" borderId="7" xfId="2" applyFont="1" applyFill="1" applyBorder="1" applyAlignment="1">
      <alignment horizont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/>
    </xf>
    <xf numFmtId="0" fontId="2" fillId="3" borderId="9" xfId="2" applyFont="1" applyFill="1" applyBorder="1" applyAlignment="1">
      <alignment horizontal="center" vertical="center"/>
    </xf>
    <xf numFmtId="0" fontId="2" fillId="3" borderId="10" xfId="2" applyFont="1" applyFill="1" applyBorder="1" applyAlignment="1">
      <alignment horizontal="center" vertical="center"/>
    </xf>
    <xf numFmtId="0" fontId="11" fillId="3" borderId="11" xfId="2" applyFont="1" applyFill="1" applyBorder="1" applyAlignment="1">
      <alignment horizontal="center" vertical="top" wrapText="1"/>
    </xf>
    <xf numFmtId="1" fontId="6" fillId="3" borderId="15" xfId="2" applyNumberFormat="1" applyFont="1" applyFill="1" applyBorder="1" applyAlignment="1">
      <alignment horizontal="center" vertical="center"/>
    </xf>
    <xf numFmtId="3" fontId="6" fillId="3" borderId="13" xfId="2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/>
    </xf>
    <xf numFmtId="0" fontId="9" fillId="3" borderId="12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2" fontId="9" fillId="3" borderId="11" xfId="2" applyNumberFormat="1" applyFont="1" applyFill="1" applyBorder="1" applyAlignment="1">
      <alignment horizontal="center"/>
    </xf>
    <xf numFmtId="2" fontId="9" fillId="3" borderId="28" xfId="2" applyNumberFormat="1" applyFont="1" applyFill="1" applyBorder="1" applyAlignment="1">
      <alignment horizontal="center"/>
    </xf>
    <xf numFmtId="164" fontId="9" fillId="3" borderId="11" xfId="2" applyNumberFormat="1" applyFont="1" applyFill="1" applyBorder="1" applyAlignment="1">
      <alignment horizontal="center"/>
    </xf>
    <xf numFmtId="164" fontId="9" fillId="3" borderId="28" xfId="2" applyNumberFormat="1" applyFont="1" applyFill="1" applyBorder="1" applyAlignment="1">
      <alignment horizontal="center"/>
    </xf>
    <xf numFmtId="0" fontId="11" fillId="3" borderId="14" xfId="2" applyFont="1" applyFill="1" applyBorder="1" applyAlignment="1">
      <alignment horizontal="center" vertical="top" wrapText="1"/>
    </xf>
    <xf numFmtId="3" fontId="6" fillId="3" borderId="17" xfId="2" applyNumberFormat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7" xfId="2" applyFont="1" applyFill="1" applyBorder="1" applyAlignment="1">
      <alignment horizontal="center" vertical="center"/>
    </xf>
    <xf numFmtId="2" fontId="9" fillId="3" borderId="14" xfId="2" applyNumberFormat="1" applyFont="1" applyFill="1" applyBorder="1" applyAlignment="1">
      <alignment horizontal="center"/>
    </xf>
    <xf numFmtId="2" fontId="9" fillId="3" borderId="18" xfId="2" applyNumberFormat="1" applyFont="1" applyFill="1" applyBorder="1" applyAlignment="1">
      <alignment horizontal="center"/>
    </xf>
    <xf numFmtId="164" fontId="9" fillId="3" borderId="14" xfId="2" applyNumberFormat="1" applyFont="1" applyFill="1" applyBorder="1" applyAlignment="1">
      <alignment horizontal="center"/>
    </xf>
    <xf numFmtId="164" fontId="9" fillId="3" borderId="18" xfId="2" applyNumberFormat="1" applyFont="1" applyFill="1" applyBorder="1" applyAlignment="1">
      <alignment horizontal="center"/>
    </xf>
    <xf numFmtId="3" fontId="6" fillId="3" borderId="16" xfId="2" applyNumberFormat="1" applyFont="1" applyFill="1" applyBorder="1" applyAlignment="1">
      <alignment horizontal="center" vertical="center"/>
    </xf>
    <xf numFmtId="0" fontId="6" fillId="3" borderId="15" xfId="2" applyFont="1" applyFill="1" applyBorder="1" applyAlignment="1">
      <alignment horizontal="center" vertical="center"/>
    </xf>
    <xf numFmtId="0" fontId="9" fillId="3" borderId="16" xfId="2" applyFont="1" applyFill="1" applyBorder="1"/>
    <xf numFmtId="0" fontId="11" fillId="3" borderId="19" xfId="2" applyFont="1" applyFill="1" applyBorder="1" applyAlignment="1">
      <alignment horizontal="center" vertical="top" wrapText="1"/>
    </xf>
    <xf numFmtId="1" fontId="6" fillId="3" borderId="20" xfId="2" applyNumberFormat="1" applyFont="1" applyFill="1" applyBorder="1" applyAlignment="1">
      <alignment horizontal="center" vertical="center"/>
    </xf>
    <xf numFmtId="3" fontId="6" fillId="3" borderId="21" xfId="2" applyNumberFormat="1" applyFont="1" applyFill="1" applyBorder="1" applyAlignment="1">
      <alignment horizontal="center" vertical="center"/>
    </xf>
    <xf numFmtId="0" fontId="9" fillId="3" borderId="21" xfId="2" applyFont="1" applyFill="1" applyBorder="1" applyAlignment="1">
      <alignment horizontal="center"/>
    </xf>
    <xf numFmtId="0" fontId="9" fillId="3" borderId="21" xfId="2" applyFont="1" applyFill="1" applyBorder="1"/>
    <xf numFmtId="0" fontId="9" fillId="3" borderId="21" xfId="2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4" fillId="3" borderId="22" xfId="2" applyFont="1" applyFill="1" applyBorder="1" applyAlignment="1">
      <alignment horizontal="center" vertical="center"/>
    </xf>
    <xf numFmtId="3" fontId="4" fillId="3" borderId="23" xfId="2" applyNumberFormat="1" applyFont="1" applyFill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/>
    </xf>
    <xf numFmtId="3" fontId="2" fillId="3" borderId="25" xfId="2" applyNumberFormat="1" applyFont="1" applyFill="1" applyBorder="1" applyAlignment="1">
      <alignment horizontal="center"/>
    </xf>
    <xf numFmtId="2" fontId="2" fillId="3" borderId="9" xfId="2" applyNumberFormat="1" applyFont="1" applyFill="1" applyBorder="1"/>
    <xf numFmtId="2" fontId="2" fillId="3" borderId="10" xfId="2" applyNumberFormat="1" applyFont="1" applyFill="1" applyBorder="1"/>
    <xf numFmtId="164" fontId="2" fillId="3" borderId="9" xfId="2" applyNumberFormat="1" applyFont="1" applyFill="1" applyBorder="1"/>
    <xf numFmtId="164" fontId="2" fillId="3" borderId="10" xfId="2" applyNumberFormat="1" applyFont="1" applyFill="1" applyBorder="1"/>
    <xf numFmtId="0" fontId="3" fillId="3" borderId="5" xfId="2" applyFont="1" applyFill="1" applyBorder="1" applyAlignment="1">
      <alignment horizontal="center" wrapText="1"/>
    </xf>
    <xf numFmtId="0" fontId="9" fillId="3" borderId="6" xfId="2" applyFont="1" applyFill="1" applyBorder="1"/>
    <xf numFmtId="0" fontId="2" fillId="3" borderId="3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6" fillId="2" borderId="0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14" fontId="16" fillId="2" borderId="0" xfId="0" applyNumberFormat="1" applyFont="1" applyFill="1" applyBorder="1" applyAlignment="1">
      <alignment horizontal="center" vertical="top" wrapText="1"/>
    </xf>
    <xf numFmtId="0" fontId="9" fillId="0" borderId="2" xfId="1" applyFont="1" applyBorder="1" applyAlignment="1">
      <alignment horizontal="center"/>
    </xf>
    <xf numFmtId="0" fontId="2" fillId="3" borderId="29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center" vertical="center" wrapText="1"/>
    </xf>
    <xf numFmtId="0" fontId="4" fillId="3" borderId="31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2" fillId="3" borderId="32" xfId="2" applyFont="1" applyFill="1" applyBorder="1" applyAlignment="1">
      <alignment horizontal="center" vertical="center" wrapText="1"/>
    </xf>
    <xf numFmtId="0" fontId="2" fillId="3" borderId="23" xfId="2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9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3" borderId="4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39" xfId="2" applyFont="1" applyFill="1" applyBorder="1" applyAlignment="1">
      <alignment horizontal="center" vertical="center" wrapText="1"/>
    </xf>
    <xf numFmtId="0" fontId="2" fillId="3" borderId="37" xfId="2" applyFont="1" applyFill="1" applyBorder="1" applyAlignment="1">
      <alignment horizontal="center" vertical="center"/>
    </xf>
    <xf numFmtId="0" fontId="2" fillId="3" borderId="33" xfId="2" applyFont="1" applyFill="1" applyBorder="1" applyAlignment="1">
      <alignment horizontal="center" vertical="center"/>
    </xf>
    <xf numFmtId="0" fontId="2" fillId="3" borderId="29" xfId="2" applyFont="1" applyFill="1" applyBorder="1" applyAlignment="1">
      <alignment horizontal="center" vertical="center"/>
    </xf>
    <xf numFmtId="0" fontId="2" fillId="3" borderId="34" xfId="2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31" xfId="2" applyFont="1" applyBorder="1" applyAlignment="1">
      <alignment horizontal="center"/>
    </xf>
    <xf numFmtId="0" fontId="2" fillId="0" borderId="26" xfId="2" applyFont="1" applyBorder="1" applyAlignment="1">
      <alignment horizontal="center"/>
    </xf>
    <xf numFmtId="0" fontId="2" fillId="0" borderId="38" xfId="2" applyFont="1" applyBorder="1" applyAlignment="1">
      <alignment horizontal="center"/>
    </xf>
    <xf numFmtId="0" fontId="3" fillId="3" borderId="25" xfId="2" applyFont="1" applyFill="1" applyBorder="1" applyAlignment="1">
      <alignment horizontal="center" vertical="center"/>
    </xf>
    <xf numFmtId="0" fontId="3" fillId="3" borderId="23" xfId="2" applyFont="1" applyFill="1" applyBorder="1" applyAlignment="1">
      <alignment horizontal="center" vertical="center"/>
    </xf>
    <xf numFmtId="0" fontId="4" fillId="3" borderId="25" xfId="2" applyFont="1" applyFill="1" applyBorder="1" applyAlignment="1">
      <alignment horizontal="center" vertical="center" wrapText="1"/>
    </xf>
    <xf numFmtId="0" fontId="4" fillId="3" borderId="35" xfId="2" applyFont="1" applyFill="1" applyBorder="1" applyAlignment="1">
      <alignment horizontal="center" vertical="center" wrapText="1"/>
    </xf>
    <xf numFmtId="0" fontId="2" fillId="3" borderId="3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/>
    </xf>
    <xf numFmtId="0" fontId="2" fillId="3" borderId="36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3">
    <cellStyle name="0752-93035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301759133964807E-2"/>
          <c:y val="4.4267975551520768E-2"/>
          <c:w val="0.79431664411366643"/>
          <c:h val="0.78660787326163761"/>
        </c:manualLayout>
      </c:layout>
      <c:barChart>
        <c:barDir val="col"/>
        <c:grouping val="stacked"/>
        <c:varyColors val="0"/>
        <c:ser>
          <c:idx val="0"/>
          <c:order val="0"/>
          <c:tx>
            <c:v>Proseguridad</c:v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Proseguridad'!$E$14:$E$25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Proseguridad'!#REF!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C6B-46F3-946F-DB8EC80C5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066752"/>
        <c:axId val="93068288"/>
      </c:barChart>
      <c:catAx>
        <c:axId val="930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93068288"/>
        <c:crosses val="autoZero"/>
        <c:auto val="1"/>
        <c:lblAlgn val="ctr"/>
        <c:lblOffset val="100"/>
        <c:noMultiLvlLbl val="0"/>
      </c:catAx>
      <c:valAx>
        <c:axId val="93068288"/>
        <c:scaling>
          <c:orientation val="minMax"/>
          <c:max val="8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9306675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5791610284167796"/>
          <c:y val="0.42905883996089361"/>
          <c:w val="0.1285520974289579"/>
          <c:h val="0.1634509866517689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9602479229029E-2"/>
          <c:y val="3.6300839153047944E-2"/>
          <c:w val="0.66562974657985874"/>
          <c:h val="0.85047680301426609"/>
        </c:manualLayout>
      </c:layout>
      <c:barChart>
        <c:barDir val="col"/>
        <c:grouping val="clustered"/>
        <c:varyColors val="0"/>
        <c:ser>
          <c:idx val="0"/>
          <c:order val="0"/>
          <c:tx>
            <c:v>Primeros Auxilios</c:v>
          </c:tx>
          <c:invertIfNegative val="0"/>
          <c:val>
            <c:numRef>
              <c:f>'Base Proseguridad'!$G$14:$G$25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Proseguridad'!#REF!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47-4873-AA67-B9F95019A8ED}"/>
            </c:ext>
          </c:extLst>
        </c:ser>
        <c:ser>
          <c:idx val="1"/>
          <c:order val="1"/>
          <c:tx>
            <c:v>Tratamiento Mèdico</c:v>
          </c:tx>
          <c:invertIfNegative val="0"/>
          <c:val>
            <c:numRef>
              <c:f>'Base Proseguridad'!$I$14:$I$25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Proseguridad'!#REF!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A47-4873-AA67-B9F95019A8ED}"/>
            </c:ext>
          </c:extLst>
        </c:ser>
        <c:ser>
          <c:idx val="3"/>
          <c:order val="2"/>
          <c:tx>
            <c:v>Dias Cargo (Restriccion Laboral)</c:v>
          </c:tx>
          <c:invertIfNegative val="0"/>
          <c:val>
            <c:numRef>
              <c:f>'Base Proseguridad'!#REF!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Proseguridad'!#REF!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47-4873-AA67-B9F95019A8ED}"/>
            </c:ext>
          </c:extLst>
        </c:ser>
        <c:ser>
          <c:idx val="4"/>
          <c:order val="3"/>
          <c:tx>
            <c:v>Fatalidad</c:v>
          </c:tx>
          <c:invertIfNegative val="0"/>
          <c:val>
            <c:numRef>
              <c:f>'Base Proseguridad'!$O$14:$O$25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Proseguridad'!#REF!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A47-4873-AA67-B9F95019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07328"/>
        <c:axId val="93108864"/>
      </c:barChart>
      <c:catAx>
        <c:axId val="931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PE"/>
          </a:p>
        </c:txPr>
        <c:crossAx val="93108864"/>
        <c:crosses val="autoZero"/>
        <c:auto val="1"/>
        <c:lblAlgn val="ctr"/>
        <c:lblOffset val="100"/>
        <c:noMultiLvlLbl val="0"/>
      </c:catAx>
      <c:valAx>
        <c:axId val="93108864"/>
        <c:scaling>
          <c:orientation val="minMax"/>
          <c:max val="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9310732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11338382456771114"/>
          <c:y val="1.8150419576523972E-2"/>
          <c:w val="0.77234393440829197"/>
          <c:h val="6.223000997665362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787263951556746E-2"/>
          <c:y val="6.8911770644054099E-2"/>
          <c:w val="0.74469914947631088"/>
          <c:h val="0.7957859140274437"/>
        </c:manualLayout>
      </c:layout>
      <c:lineChart>
        <c:grouping val="standard"/>
        <c:varyColors val="0"/>
        <c:ser>
          <c:idx val="0"/>
          <c:order val="0"/>
          <c:tx>
            <c:v>IFA Proseguridad</c:v>
          </c:tx>
          <c:val>
            <c:numRef>
              <c:f>'Base Proseguridad'!$V$14:$V$25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Proseguridad'!#REF!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8B2-4657-A9B5-B7E149F7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59840"/>
        <c:axId val="63061376"/>
      </c:lineChart>
      <c:catAx>
        <c:axId val="630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63061376"/>
        <c:crosses val="autoZero"/>
        <c:auto val="1"/>
        <c:lblAlgn val="ctr"/>
        <c:lblOffset val="100"/>
        <c:noMultiLvlLbl val="0"/>
      </c:catAx>
      <c:valAx>
        <c:axId val="6306137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63059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474070820216318E-2"/>
          <c:y val="4.5209998170912459E-2"/>
          <c:w val="0.75218781267540447"/>
          <c:h val="0.80732139590915108"/>
        </c:manualLayout>
      </c:layout>
      <c:lineChart>
        <c:grouping val="standard"/>
        <c:varyColors val="0"/>
        <c:ser>
          <c:idx val="0"/>
          <c:order val="0"/>
          <c:tx>
            <c:v>IS Proseguridad</c:v>
          </c:tx>
          <c:val>
            <c:numRef>
              <c:f>'Base Proseguridad'!$X$14:$X$25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Proseguridad'!#REF!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FBF-4EB5-9F9C-9FEEFF1B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6992"/>
        <c:axId val="63082880"/>
      </c:lineChart>
      <c:catAx>
        <c:axId val="630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63082880"/>
        <c:crosses val="autoZero"/>
        <c:auto val="1"/>
        <c:lblAlgn val="ctr"/>
        <c:lblOffset val="100"/>
        <c:noMultiLvlLbl val="0"/>
      </c:catAx>
      <c:valAx>
        <c:axId val="630828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63076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IA Proseguridad</c:v>
          </c:tx>
          <c:val>
            <c:numRef>
              <c:f>'Base Proseguridad'!$Z$14:$Z$25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Proseguridad'!#REF!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C89-4650-99DE-E22DCE341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10528"/>
        <c:axId val="78009472"/>
      </c:lineChart>
      <c:catAx>
        <c:axId val="631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78009472"/>
        <c:crosses val="autoZero"/>
        <c:auto val="1"/>
        <c:lblAlgn val="ctr"/>
        <c:lblOffset val="100"/>
        <c:noMultiLvlLbl val="0"/>
      </c:catAx>
      <c:valAx>
        <c:axId val="7800947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63110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114300</xdr:rowOff>
    </xdr:from>
    <xdr:to>
      <xdr:col>12</xdr:col>
      <xdr:colOff>200025</xdr:colOff>
      <xdr:row>19</xdr:row>
      <xdr:rowOff>104775</xdr:rowOff>
    </xdr:to>
    <xdr:graphicFrame macro="">
      <xdr:nvGraphicFramePr>
        <xdr:cNvPr id="737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23</xdr:row>
      <xdr:rowOff>9525</xdr:rowOff>
    </xdr:from>
    <xdr:to>
      <xdr:col>8</xdr:col>
      <xdr:colOff>695325</xdr:colOff>
      <xdr:row>45</xdr:row>
      <xdr:rowOff>47625</xdr:rowOff>
    </xdr:to>
    <xdr:graphicFrame macro="">
      <xdr:nvGraphicFramePr>
        <xdr:cNvPr id="7371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48</xdr:row>
      <xdr:rowOff>127001</xdr:rowOff>
    </xdr:from>
    <xdr:to>
      <xdr:col>13</xdr:col>
      <xdr:colOff>390525</xdr:colOff>
      <xdr:row>68</xdr:row>
      <xdr:rowOff>76201</xdr:rowOff>
    </xdr:to>
    <xdr:graphicFrame macro="">
      <xdr:nvGraphicFramePr>
        <xdr:cNvPr id="7373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72</xdr:row>
      <xdr:rowOff>76200</xdr:rowOff>
    </xdr:from>
    <xdr:to>
      <xdr:col>13</xdr:col>
      <xdr:colOff>333375</xdr:colOff>
      <xdr:row>90</xdr:row>
      <xdr:rowOff>47625</xdr:rowOff>
    </xdr:to>
    <xdr:graphicFrame macro="">
      <xdr:nvGraphicFramePr>
        <xdr:cNvPr id="7374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200025</xdr:colOff>
      <xdr:row>93</xdr:row>
      <xdr:rowOff>142875</xdr:rowOff>
    </xdr:from>
    <xdr:to>
      <xdr:col>13</xdr:col>
      <xdr:colOff>238125</xdr:colOff>
      <xdr:row>113</xdr:row>
      <xdr:rowOff>0</xdr:rowOff>
    </xdr:to>
    <xdr:graphicFrame macro="">
      <xdr:nvGraphicFramePr>
        <xdr:cNvPr id="7375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Y49"/>
  <sheetViews>
    <sheetView showGridLines="0" view="pageBreakPreview" zoomScale="70" zoomScaleNormal="85" zoomScaleSheetLayoutView="70" workbookViewId="0">
      <selection activeCell="F14" sqref="F14"/>
    </sheetView>
  </sheetViews>
  <sheetFormatPr baseColWidth="10" defaultRowHeight="12.75" x14ac:dyDescent="0.2"/>
  <cols>
    <col min="1" max="1" width="31.140625" style="10" customWidth="1"/>
    <col min="2" max="11" width="11.42578125" style="10"/>
    <col min="12" max="12" width="14.42578125" style="10" customWidth="1"/>
    <col min="13" max="19" width="11.42578125" style="10"/>
    <col min="20" max="20" width="11.85546875" style="10" customWidth="1"/>
    <col min="21" max="21" width="12.42578125" style="10" customWidth="1"/>
    <col min="22" max="22" width="11.42578125" style="10"/>
    <col min="23" max="23" width="12.85546875" style="10" customWidth="1"/>
    <col min="24" max="26" width="11.42578125" style="10"/>
    <col min="27" max="27" width="13.7109375" style="10" customWidth="1"/>
    <col min="28" max="16384" width="11.42578125" style="10"/>
  </cols>
  <sheetData>
    <row r="2" spans="1:77" ht="20.25" x14ac:dyDescent="0.3">
      <c r="A2" s="116" t="s">
        <v>54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</row>
    <row r="4" spans="1:77" ht="15.75" hidden="1" x14ac:dyDescent="0.2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"/>
      <c r="W4" s="11"/>
      <c r="X4" s="11"/>
      <c r="Y4" s="11"/>
      <c r="Z4" s="11"/>
      <c r="AA4" s="11"/>
    </row>
    <row r="5" spans="1:77" s="13" customFormat="1" hidden="1" x14ac:dyDescent="0.2">
      <c r="A5" s="12"/>
      <c r="E5" s="14"/>
      <c r="F5" s="15"/>
      <c r="G5" s="15"/>
      <c r="H5" s="15"/>
      <c r="I5" s="15"/>
      <c r="J5" s="15"/>
      <c r="K5" s="15"/>
      <c r="L5" s="16" t="s">
        <v>4</v>
      </c>
      <c r="M5" s="17"/>
      <c r="N5" s="17"/>
      <c r="O5" s="17"/>
      <c r="P5" s="17"/>
      <c r="Q5" s="17"/>
      <c r="R5" s="12"/>
      <c r="S5" s="12"/>
      <c r="T5" s="12"/>
      <c r="U5" s="12"/>
      <c r="V5" s="12"/>
      <c r="W5" s="12"/>
      <c r="X5" s="12"/>
      <c r="Y5" s="12"/>
      <c r="Z5" s="12"/>
      <c r="AA5" s="12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</row>
    <row r="6" spans="1:77" s="13" customFormat="1" ht="12.75" hidden="1" customHeight="1" x14ac:dyDescent="0.2">
      <c r="A6" s="19"/>
      <c r="F6" s="20" t="s">
        <v>6</v>
      </c>
      <c r="G6" s="20"/>
      <c r="H6" s="20"/>
      <c r="I6" s="20"/>
      <c r="J6" s="20"/>
      <c r="K6" s="20"/>
      <c r="L6" s="19"/>
      <c r="M6" s="19" t="s">
        <v>5</v>
      </c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A6" s="21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</row>
    <row r="7" spans="1:77" s="13" customFormat="1" ht="12.75" customHeight="1" x14ac:dyDescent="0.2">
      <c r="A7" s="19"/>
      <c r="B7" s="22"/>
      <c r="S7" s="21"/>
      <c r="T7" s="21"/>
      <c r="U7" s="21"/>
      <c r="V7" s="21"/>
      <c r="W7" s="21"/>
      <c r="X7" s="21"/>
      <c r="Y7" s="21"/>
      <c r="Z7" s="21"/>
      <c r="AA7" s="21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</row>
    <row r="8" spans="1:77" s="13" customFormat="1" ht="12.75" customHeight="1" x14ac:dyDescent="0.2">
      <c r="A8" s="19"/>
      <c r="B8" s="22"/>
      <c r="S8" s="21"/>
      <c r="T8" s="21"/>
      <c r="U8" s="21"/>
      <c r="V8" s="21"/>
      <c r="W8" s="21"/>
      <c r="X8" s="21"/>
      <c r="Y8" s="21"/>
      <c r="Z8" s="21"/>
      <c r="AA8" s="21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</row>
    <row r="9" spans="1:77" ht="21" thickBot="1" x14ac:dyDescent="0.35">
      <c r="A9" s="36" t="s">
        <v>55</v>
      </c>
      <c r="B9" s="24"/>
      <c r="S9" s="24"/>
      <c r="T9" s="24"/>
      <c r="U9" s="24"/>
      <c r="V9" s="24"/>
      <c r="W9" s="24"/>
      <c r="X9" s="24"/>
      <c r="Y9" s="24"/>
      <c r="Z9" s="24"/>
      <c r="AA9" s="24"/>
    </row>
    <row r="10" spans="1:77" x14ac:dyDescent="0.2">
      <c r="A10" s="25"/>
      <c r="C10" s="26"/>
      <c r="D10" s="26"/>
      <c r="E10" s="26"/>
      <c r="F10" s="26"/>
      <c r="I10" s="118" t="s">
        <v>42</v>
      </c>
      <c r="J10" s="119"/>
      <c r="K10" s="119"/>
      <c r="L10" s="119"/>
      <c r="M10" s="119"/>
      <c r="N10" s="119"/>
      <c r="O10" s="119"/>
      <c r="P10" s="119"/>
      <c r="Q10" s="119"/>
      <c r="R10" s="120"/>
    </row>
    <row r="11" spans="1:77" s="23" customFormat="1" ht="30" customHeight="1" thickBot="1" x14ac:dyDescent="0.25">
      <c r="A11" s="41"/>
      <c r="B11" s="42"/>
      <c r="C11" s="43"/>
      <c r="D11" s="43"/>
      <c r="E11" s="44"/>
      <c r="F11" s="44"/>
      <c r="G11" s="126" t="s">
        <v>20</v>
      </c>
      <c r="H11" s="126"/>
      <c r="I11" s="109" t="s">
        <v>40</v>
      </c>
      <c r="J11" s="110"/>
      <c r="K11" s="110"/>
      <c r="L11" s="110"/>
      <c r="M11" s="110"/>
      <c r="N11" s="110"/>
      <c r="O11" s="110"/>
      <c r="P11" s="110"/>
      <c r="Q11" s="110"/>
      <c r="R11" s="111"/>
      <c r="S11" s="45"/>
      <c r="T11" s="45"/>
      <c r="U11" s="45"/>
      <c r="V11" s="45"/>
      <c r="W11" s="45"/>
      <c r="X11" s="45"/>
      <c r="Y11" s="45"/>
      <c r="Z11" s="45"/>
      <c r="AA11" s="45"/>
    </row>
    <row r="12" spans="1:77" s="23" customFormat="1" ht="57" customHeight="1" thickBot="1" x14ac:dyDescent="0.25">
      <c r="A12" s="90" t="s">
        <v>1</v>
      </c>
      <c r="B12" s="102" t="s">
        <v>38</v>
      </c>
      <c r="C12" s="104" t="s">
        <v>39</v>
      </c>
      <c r="D12" s="105"/>
      <c r="E12" s="121" t="s">
        <v>0</v>
      </c>
      <c r="F12" s="122"/>
      <c r="G12" s="123" t="s">
        <v>37</v>
      </c>
      <c r="H12" s="124"/>
      <c r="I12" s="127" t="s">
        <v>23</v>
      </c>
      <c r="J12" s="125"/>
      <c r="K12" s="125" t="s">
        <v>45</v>
      </c>
      <c r="L12" s="125"/>
      <c r="M12" s="125" t="s">
        <v>44</v>
      </c>
      <c r="N12" s="125"/>
      <c r="O12" s="112" t="s">
        <v>46</v>
      </c>
      <c r="P12" s="112"/>
      <c r="Q12" s="112" t="s">
        <v>2</v>
      </c>
      <c r="R12" s="113"/>
      <c r="S12" s="114" t="s">
        <v>7</v>
      </c>
      <c r="T12" s="115"/>
      <c r="U12" s="115"/>
      <c r="V12" s="100" t="s">
        <v>24</v>
      </c>
      <c r="W12" s="101"/>
      <c r="X12" s="100" t="s">
        <v>25</v>
      </c>
      <c r="Y12" s="101"/>
      <c r="Z12" s="100" t="s">
        <v>26</v>
      </c>
      <c r="AA12" s="101"/>
    </row>
    <row r="13" spans="1:77" s="23" customFormat="1" ht="27" customHeight="1" thickBot="1" x14ac:dyDescent="0.25">
      <c r="A13" s="91"/>
      <c r="B13" s="103"/>
      <c r="C13" s="46" t="s">
        <v>21</v>
      </c>
      <c r="D13" s="47" t="s">
        <v>22</v>
      </c>
      <c r="E13" s="48" t="s">
        <v>1</v>
      </c>
      <c r="F13" s="48" t="s">
        <v>3</v>
      </c>
      <c r="G13" s="48" t="s">
        <v>1</v>
      </c>
      <c r="H13" s="48" t="s">
        <v>3</v>
      </c>
      <c r="I13" s="49" t="s">
        <v>21</v>
      </c>
      <c r="J13" s="49" t="s">
        <v>22</v>
      </c>
      <c r="K13" s="49" t="s">
        <v>21</v>
      </c>
      <c r="L13" s="49" t="s">
        <v>22</v>
      </c>
      <c r="M13" s="49" t="s">
        <v>21</v>
      </c>
      <c r="N13" s="49" t="s">
        <v>22</v>
      </c>
      <c r="O13" s="46" t="s">
        <v>21</v>
      </c>
      <c r="P13" s="46" t="s">
        <v>22</v>
      </c>
      <c r="Q13" s="46" t="s">
        <v>21</v>
      </c>
      <c r="R13" s="50" t="s">
        <v>22</v>
      </c>
      <c r="S13" s="51" t="s">
        <v>21</v>
      </c>
      <c r="T13" s="92" t="s">
        <v>43</v>
      </c>
      <c r="U13" s="93" t="s">
        <v>22</v>
      </c>
      <c r="V13" s="51" t="s">
        <v>21</v>
      </c>
      <c r="W13" s="52" t="s">
        <v>22</v>
      </c>
      <c r="X13" s="51" t="s">
        <v>21</v>
      </c>
      <c r="Y13" s="52" t="s">
        <v>22</v>
      </c>
      <c r="Z13" s="51" t="s">
        <v>21</v>
      </c>
      <c r="AA13" s="52" t="s">
        <v>22</v>
      </c>
    </row>
    <row r="14" spans="1:77" s="23" customFormat="1" ht="16.5" customHeight="1" x14ac:dyDescent="0.2">
      <c r="A14" s="53" t="s">
        <v>8</v>
      </c>
      <c r="B14" s="54">
        <v>81</v>
      </c>
      <c r="C14" s="54">
        <v>17376</v>
      </c>
      <c r="D14" s="55">
        <f>C14</f>
        <v>17376</v>
      </c>
      <c r="E14" s="56">
        <v>10</v>
      </c>
      <c r="F14" s="55">
        <f>E14</f>
        <v>10</v>
      </c>
      <c r="G14" s="56">
        <v>0</v>
      </c>
      <c r="H14" s="55">
        <f>G14</f>
        <v>0</v>
      </c>
      <c r="I14" s="56">
        <v>0</v>
      </c>
      <c r="J14" s="55">
        <f>I14</f>
        <v>0</v>
      </c>
      <c r="K14" s="56">
        <v>0</v>
      </c>
      <c r="L14" s="55">
        <f>K14</f>
        <v>0</v>
      </c>
      <c r="M14" s="56">
        <v>0</v>
      </c>
      <c r="N14" s="55">
        <f>M14</f>
        <v>0</v>
      </c>
      <c r="O14" s="57">
        <v>0</v>
      </c>
      <c r="P14" s="55">
        <f>O14</f>
        <v>0</v>
      </c>
      <c r="Q14" s="56">
        <f t="shared" ref="Q14:Q15" si="0">SUM(I14,K14,M14,O14)</f>
        <v>0</v>
      </c>
      <c r="R14" s="55">
        <f>Q14</f>
        <v>0</v>
      </c>
      <c r="S14" s="57">
        <v>0</v>
      </c>
      <c r="T14" s="58">
        <v>0</v>
      </c>
      <c r="U14" s="55">
        <f>S14</f>
        <v>0</v>
      </c>
      <c r="V14" s="59">
        <f>Q14*1000000/C14</f>
        <v>0</v>
      </c>
      <c r="W14" s="60">
        <f>R14*1000000/D14</f>
        <v>0</v>
      </c>
      <c r="X14" s="59">
        <f>S14*1000000/C14</f>
        <v>0</v>
      </c>
      <c r="Y14" s="60">
        <f>U14*1000000/D14</f>
        <v>0</v>
      </c>
      <c r="Z14" s="61">
        <f>V14*X14/1000</f>
        <v>0</v>
      </c>
      <c r="AA14" s="62">
        <f>W14*Y14/1000</f>
        <v>0</v>
      </c>
    </row>
    <row r="15" spans="1:77" s="23" customFormat="1" ht="16.5" customHeight="1" x14ac:dyDescent="0.2">
      <c r="A15" s="63" t="s">
        <v>9</v>
      </c>
      <c r="B15" s="54">
        <v>81</v>
      </c>
      <c r="C15" s="54">
        <v>15456</v>
      </c>
      <c r="D15" s="64">
        <f t="shared" ref="D15" si="1">C15+D14</f>
        <v>32832</v>
      </c>
      <c r="E15" s="65">
        <v>5</v>
      </c>
      <c r="F15" s="64">
        <f t="shared" ref="F15" si="2">E15+F14</f>
        <v>15</v>
      </c>
      <c r="G15" s="65">
        <v>0</v>
      </c>
      <c r="H15" s="64">
        <f t="shared" ref="H15" si="3">G15+H14</f>
        <v>0</v>
      </c>
      <c r="I15" s="65">
        <v>0</v>
      </c>
      <c r="J15" s="64">
        <f t="shared" ref="J15" si="4">I15+J14</f>
        <v>0</v>
      </c>
      <c r="K15" s="65">
        <v>0</v>
      </c>
      <c r="L15" s="64">
        <f t="shared" ref="L15" si="5">K15+L14</f>
        <v>0</v>
      </c>
      <c r="M15" s="65">
        <v>0</v>
      </c>
      <c r="N15" s="64">
        <f t="shared" ref="N15" si="6">M15+N14</f>
        <v>0</v>
      </c>
      <c r="O15" s="66">
        <v>0</v>
      </c>
      <c r="P15" s="64">
        <f t="shared" ref="P15" si="7">O15+P14</f>
        <v>0</v>
      </c>
      <c r="Q15" s="65">
        <f t="shared" si="0"/>
        <v>0</v>
      </c>
      <c r="R15" s="64">
        <f t="shared" ref="R15" si="8">Q15+R14</f>
        <v>0</v>
      </c>
      <c r="S15" s="66">
        <v>0</v>
      </c>
      <c r="T15" s="67">
        <v>0</v>
      </c>
      <c r="U15" s="64">
        <f t="shared" ref="U15" si="9">S15+U14</f>
        <v>0</v>
      </c>
      <c r="V15" s="68">
        <f>Q15*1000000/C15</f>
        <v>0</v>
      </c>
      <c r="W15" s="69">
        <f>R15*1000000/D15</f>
        <v>0</v>
      </c>
      <c r="X15" s="68">
        <f>S15*1000000/C15</f>
        <v>0</v>
      </c>
      <c r="Y15" s="69">
        <f>U15*1000000/D15</f>
        <v>0</v>
      </c>
      <c r="Z15" s="70">
        <f>V15*X15/1000</f>
        <v>0</v>
      </c>
      <c r="AA15" s="71">
        <f>W15*Y15/1000</f>
        <v>0</v>
      </c>
    </row>
    <row r="16" spans="1:77" s="23" customFormat="1" ht="16.5" customHeight="1" x14ac:dyDescent="0.2">
      <c r="A16" s="63" t="s">
        <v>10</v>
      </c>
      <c r="B16" s="54"/>
      <c r="C16" s="72"/>
      <c r="D16" s="64"/>
      <c r="E16" s="65"/>
      <c r="F16" s="64"/>
      <c r="G16" s="65"/>
      <c r="H16" s="64"/>
      <c r="I16" s="65"/>
      <c r="J16" s="64"/>
      <c r="K16" s="65"/>
      <c r="L16" s="64"/>
      <c r="M16" s="65"/>
      <c r="N16" s="64"/>
      <c r="O16" s="66"/>
      <c r="P16" s="64"/>
      <c r="Q16" s="65"/>
      <c r="R16" s="64"/>
      <c r="S16" s="66"/>
      <c r="T16" s="67"/>
      <c r="U16" s="64"/>
      <c r="V16" s="68"/>
      <c r="W16" s="69"/>
      <c r="X16" s="68"/>
      <c r="Y16" s="69"/>
      <c r="Z16" s="70"/>
      <c r="AA16" s="71"/>
    </row>
    <row r="17" spans="1:27" s="23" customFormat="1" ht="16.5" customHeight="1" x14ac:dyDescent="0.2">
      <c r="A17" s="63" t="s">
        <v>11</v>
      </c>
      <c r="B17" s="73"/>
      <c r="C17" s="72"/>
      <c r="D17" s="64"/>
      <c r="E17" s="65"/>
      <c r="F17" s="64"/>
      <c r="G17" s="65"/>
      <c r="H17" s="64"/>
      <c r="I17" s="74"/>
      <c r="J17" s="64"/>
      <c r="K17" s="74"/>
      <c r="L17" s="64"/>
      <c r="M17" s="74"/>
      <c r="N17" s="64"/>
      <c r="O17" s="66"/>
      <c r="P17" s="64"/>
      <c r="Q17" s="65"/>
      <c r="R17" s="64"/>
      <c r="S17" s="66"/>
      <c r="T17" s="67"/>
      <c r="U17" s="64"/>
      <c r="V17" s="68"/>
      <c r="W17" s="69"/>
      <c r="X17" s="68"/>
      <c r="Y17" s="69"/>
      <c r="Z17" s="70"/>
      <c r="AA17" s="71"/>
    </row>
    <row r="18" spans="1:27" s="23" customFormat="1" ht="16.5" customHeight="1" x14ac:dyDescent="0.2">
      <c r="A18" s="63" t="s">
        <v>12</v>
      </c>
      <c r="B18" s="73"/>
      <c r="C18" s="72"/>
      <c r="D18" s="64"/>
      <c r="E18" s="65"/>
      <c r="F18" s="64"/>
      <c r="G18" s="65"/>
      <c r="H18" s="64"/>
      <c r="I18" s="74"/>
      <c r="J18" s="64"/>
      <c r="K18" s="74"/>
      <c r="L18" s="64"/>
      <c r="M18" s="74"/>
      <c r="N18" s="64"/>
      <c r="O18" s="66"/>
      <c r="P18" s="64"/>
      <c r="Q18" s="65"/>
      <c r="R18" s="64"/>
      <c r="S18" s="66"/>
      <c r="T18" s="67"/>
      <c r="U18" s="64"/>
      <c r="V18" s="68"/>
      <c r="W18" s="69"/>
      <c r="X18" s="68"/>
      <c r="Y18" s="69"/>
      <c r="Z18" s="70"/>
      <c r="AA18" s="71"/>
    </row>
    <row r="19" spans="1:27" s="23" customFormat="1" ht="16.5" customHeight="1" x14ac:dyDescent="0.2">
      <c r="A19" s="63" t="s">
        <v>13</v>
      </c>
      <c r="B19" s="73"/>
      <c r="C19" s="72"/>
      <c r="D19" s="64"/>
      <c r="E19" s="65"/>
      <c r="F19" s="64"/>
      <c r="G19" s="65"/>
      <c r="H19" s="64"/>
      <c r="I19" s="74"/>
      <c r="J19" s="64"/>
      <c r="K19" s="74"/>
      <c r="L19" s="64"/>
      <c r="M19" s="74"/>
      <c r="N19" s="64"/>
      <c r="O19" s="66"/>
      <c r="P19" s="64"/>
      <c r="Q19" s="65"/>
      <c r="R19" s="64"/>
      <c r="S19" s="66"/>
      <c r="T19" s="67"/>
      <c r="U19" s="64"/>
      <c r="V19" s="68"/>
      <c r="W19" s="69"/>
      <c r="X19" s="68"/>
      <c r="Y19" s="69"/>
      <c r="Z19" s="70"/>
      <c r="AA19" s="71"/>
    </row>
    <row r="20" spans="1:27" s="23" customFormat="1" ht="16.5" customHeight="1" x14ac:dyDescent="0.2">
      <c r="A20" s="63" t="s">
        <v>14</v>
      </c>
      <c r="B20" s="54"/>
      <c r="C20" s="72"/>
      <c r="D20" s="64"/>
      <c r="E20" s="65"/>
      <c r="F20" s="64"/>
      <c r="G20" s="65"/>
      <c r="H20" s="64"/>
      <c r="I20" s="74"/>
      <c r="J20" s="64"/>
      <c r="K20" s="74"/>
      <c r="L20" s="64"/>
      <c r="M20" s="74"/>
      <c r="N20" s="64"/>
      <c r="O20" s="66"/>
      <c r="P20" s="64"/>
      <c r="Q20" s="65"/>
      <c r="R20" s="64"/>
      <c r="S20" s="66"/>
      <c r="T20" s="67"/>
      <c r="U20" s="64"/>
      <c r="V20" s="68"/>
      <c r="W20" s="69"/>
      <c r="X20" s="68"/>
      <c r="Y20" s="69"/>
      <c r="Z20" s="70"/>
      <c r="AA20" s="71"/>
    </row>
    <row r="21" spans="1:27" s="23" customFormat="1" ht="16.5" customHeight="1" x14ac:dyDescent="0.2">
      <c r="A21" s="63" t="s">
        <v>15</v>
      </c>
      <c r="B21" s="54"/>
      <c r="C21" s="72"/>
      <c r="D21" s="64"/>
      <c r="E21" s="65"/>
      <c r="F21" s="64"/>
      <c r="G21" s="65"/>
      <c r="H21" s="64"/>
      <c r="I21" s="74"/>
      <c r="J21" s="64"/>
      <c r="K21" s="74"/>
      <c r="L21" s="64"/>
      <c r="M21" s="74"/>
      <c r="N21" s="64"/>
      <c r="O21" s="66"/>
      <c r="P21" s="64"/>
      <c r="Q21" s="65"/>
      <c r="R21" s="64"/>
      <c r="S21" s="66"/>
      <c r="T21" s="67"/>
      <c r="U21" s="64"/>
      <c r="V21" s="68"/>
      <c r="W21" s="69"/>
      <c r="X21" s="68"/>
      <c r="Y21" s="69"/>
      <c r="Z21" s="70"/>
      <c r="AA21" s="71"/>
    </row>
    <row r="22" spans="1:27" s="23" customFormat="1" ht="16.5" customHeight="1" x14ac:dyDescent="0.2">
      <c r="A22" s="63" t="s">
        <v>16</v>
      </c>
      <c r="B22" s="54"/>
      <c r="C22" s="72"/>
      <c r="D22" s="64"/>
      <c r="E22" s="65"/>
      <c r="F22" s="64"/>
      <c r="G22" s="65"/>
      <c r="H22" s="64"/>
      <c r="I22" s="74"/>
      <c r="J22" s="64"/>
      <c r="K22" s="74"/>
      <c r="L22" s="64"/>
      <c r="M22" s="74"/>
      <c r="N22" s="64"/>
      <c r="O22" s="66"/>
      <c r="P22" s="64"/>
      <c r="Q22" s="65"/>
      <c r="R22" s="64"/>
      <c r="S22" s="66"/>
      <c r="T22" s="67"/>
      <c r="U22" s="64"/>
      <c r="V22" s="68"/>
      <c r="W22" s="69"/>
      <c r="X22" s="68"/>
      <c r="Y22" s="69"/>
      <c r="Z22" s="70"/>
      <c r="AA22" s="71"/>
    </row>
    <row r="23" spans="1:27" s="23" customFormat="1" ht="16.5" customHeight="1" x14ac:dyDescent="0.2">
      <c r="A23" s="63" t="s">
        <v>17</v>
      </c>
      <c r="B23" s="54"/>
      <c r="C23" s="72"/>
      <c r="D23" s="64"/>
      <c r="E23" s="65"/>
      <c r="F23" s="64"/>
      <c r="G23" s="65"/>
      <c r="H23" s="64"/>
      <c r="I23" s="74"/>
      <c r="J23" s="64"/>
      <c r="K23" s="74"/>
      <c r="L23" s="64"/>
      <c r="M23" s="74"/>
      <c r="N23" s="64"/>
      <c r="O23" s="66"/>
      <c r="P23" s="64"/>
      <c r="Q23" s="65"/>
      <c r="R23" s="64"/>
      <c r="S23" s="66"/>
      <c r="T23" s="67"/>
      <c r="U23" s="64"/>
      <c r="V23" s="68"/>
      <c r="W23" s="69"/>
      <c r="X23" s="68"/>
      <c r="Y23" s="69"/>
      <c r="Z23" s="70"/>
      <c r="AA23" s="71"/>
    </row>
    <row r="24" spans="1:27" s="23" customFormat="1" ht="16.5" customHeight="1" x14ac:dyDescent="0.2">
      <c r="A24" s="63" t="s">
        <v>18</v>
      </c>
      <c r="B24" s="54"/>
      <c r="C24" s="72"/>
      <c r="D24" s="64"/>
      <c r="E24" s="65"/>
      <c r="F24" s="64"/>
      <c r="G24" s="65"/>
      <c r="H24" s="64"/>
      <c r="I24" s="74"/>
      <c r="J24" s="64"/>
      <c r="K24" s="74"/>
      <c r="L24" s="64"/>
      <c r="M24" s="74"/>
      <c r="N24" s="64"/>
      <c r="O24" s="66"/>
      <c r="P24" s="64"/>
      <c r="Q24" s="65"/>
      <c r="R24" s="64"/>
      <c r="S24" s="66"/>
      <c r="T24" s="67"/>
      <c r="U24" s="64"/>
      <c r="V24" s="68"/>
      <c r="W24" s="69"/>
      <c r="X24" s="68"/>
      <c r="Y24" s="69"/>
      <c r="Z24" s="70"/>
      <c r="AA24" s="71"/>
    </row>
    <row r="25" spans="1:27" s="23" customFormat="1" ht="16.5" customHeight="1" thickBot="1" x14ac:dyDescent="0.25">
      <c r="A25" s="75" t="s">
        <v>19</v>
      </c>
      <c r="B25" s="76"/>
      <c r="C25" s="77"/>
      <c r="D25" s="64"/>
      <c r="E25" s="78"/>
      <c r="F25" s="64"/>
      <c r="G25" s="78"/>
      <c r="H25" s="64"/>
      <c r="I25" s="79"/>
      <c r="J25" s="64"/>
      <c r="K25" s="79"/>
      <c r="L25" s="64"/>
      <c r="M25" s="79"/>
      <c r="N25" s="64"/>
      <c r="O25" s="80"/>
      <c r="P25" s="64"/>
      <c r="Q25" s="78"/>
      <c r="R25" s="64"/>
      <c r="S25" s="80"/>
      <c r="T25" s="81"/>
      <c r="U25" s="64"/>
      <c r="V25" s="68"/>
      <c r="W25" s="69"/>
      <c r="X25" s="68"/>
      <c r="Y25" s="69"/>
      <c r="Z25" s="70"/>
      <c r="AA25" s="71"/>
    </row>
    <row r="26" spans="1:27" s="27" customFormat="1" ht="24" customHeight="1" thickBot="1" x14ac:dyDescent="0.25">
      <c r="A26" s="82" t="s">
        <v>2</v>
      </c>
      <c r="B26" s="83"/>
      <c r="C26" s="84"/>
      <c r="D26" s="85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5"/>
      <c r="V26" s="86"/>
      <c r="W26" s="87"/>
      <c r="X26" s="86"/>
      <c r="Y26" s="87"/>
      <c r="Z26" s="88"/>
      <c r="AA26" s="89"/>
    </row>
    <row r="27" spans="1:27" x14ac:dyDescent="0.2">
      <c r="A27" s="28"/>
      <c r="B27" s="29"/>
    </row>
    <row r="28" spans="1:27" x14ac:dyDescent="0.2">
      <c r="A28" s="29"/>
      <c r="B28" s="30"/>
    </row>
    <row r="31" spans="1:27" x14ac:dyDescent="0.2">
      <c r="A31" s="108" t="s">
        <v>31</v>
      </c>
      <c r="B31" s="108"/>
      <c r="C31" s="1" t="s">
        <v>33</v>
      </c>
      <c r="D31" s="107" t="s">
        <v>35</v>
      </c>
      <c r="E31" s="107"/>
      <c r="F31" s="107"/>
      <c r="G31" s="107"/>
      <c r="H31" s="107"/>
      <c r="I31" s="107"/>
      <c r="J31" s="107"/>
      <c r="K31" s="2"/>
    </row>
    <row r="32" spans="1:27" x14ac:dyDescent="0.2">
      <c r="A32" s="94"/>
      <c r="B32" s="95"/>
      <c r="C32" s="1"/>
      <c r="D32" s="99" t="s">
        <v>27</v>
      </c>
      <c r="E32" s="99"/>
      <c r="F32" s="99"/>
      <c r="G32" s="99"/>
      <c r="H32" s="99"/>
      <c r="I32" s="99"/>
      <c r="J32" s="99"/>
      <c r="K32" s="2"/>
    </row>
    <row r="33" spans="1:12" x14ac:dyDescent="0.2">
      <c r="A33" s="94"/>
      <c r="B33" s="95"/>
      <c r="C33" s="5"/>
      <c r="D33" s="6"/>
      <c r="E33" s="6"/>
      <c r="F33" s="6"/>
      <c r="G33" s="6"/>
      <c r="H33" s="2"/>
      <c r="I33" s="2"/>
      <c r="J33" s="2"/>
      <c r="K33" s="2"/>
    </row>
    <row r="34" spans="1:12" x14ac:dyDescent="0.2">
      <c r="A34" s="108" t="s">
        <v>32</v>
      </c>
      <c r="B34" s="108"/>
      <c r="C34" s="1" t="s">
        <v>34</v>
      </c>
      <c r="D34" s="107" t="s">
        <v>41</v>
      </c>
      <c r="E34" s="107"/>
      <c r="F34" s="107"/>
      <c r="G34" s="107"/>
      <c r="H34" s="107"/>
      <c r="I34" s="107"/>
      <c r="J34" s="107"/>
      <c r="K34" s="2"/>
    </row>
    <row r="35" spans="1:12" x14ac:dyDescent="0.2">
      <c r="A35" s="3"/>
      <c r="B35" s="4"/>
      <c r="C35" s="3"/>
      <c r="D35" s="99" t="s">
        <v>28</v>
      </c>
      <c r="E35" s="99"/>
      <c r="F35" s="99"/>
      <c r="G35" s="99"/>
      <c r="H35" s="99"/>
      <c r="I35" s="99"/>
      <c r="J35" s="99"/>
      <c r="K35" s="2"/>
    </row>
    <row r="36" spans="1:12" x14ac:dyDescent="0.2">
      <c r="A36" s="3"/>
      <c r="B36" s="7"/>
      <c r="C36" s="8"/>
      <c r="D36" s="8"/>
      <c r="E36" s="2"/>
      <c r="F36" s="2"/>
      <c r="G36" s="2"/>
      <c r="H36" s="2"/>
      <c r="I36" s="2"/>
      <c r="J36" s="2"/>
      <c r="K36" s="2"/>
    </row>
    <row r="37" spans="1:12" x14ac:dyDescent="0.2">
      <c r="A37" s="106" t="s">
        <v>29</v>
      </c>
      <c r="B37" s="106"/>
      <c r="C37" s="1" t="s">
        <v>30</v>
      </c>
      <c r="D37" s="107" t="s">
        <v>36</v>
      </c>
      <c r="E37" s="107"/>
      <c r="F37" s="107"/>
      <c r="G37" s="107"/>
      <c r="H37" s="107"/>
      <c r="I37" s="107"/>
      <c r="J37" s="107"/>
      <c r="K37" s="2"/>
    </row>
    <row r="38" spans="1:12" x14ac:dyDescent="0.2">
      <c r="A38" s="3"/>
      <c r="B38" s="4"/>
      <c r="C38" s="3"/>
      <c r="D38" s="99">
        <v>1000</v>
      </c>
      <c r="E38" s="99"/>
      <c r="F38" s="99"/>
      <c r="G38" s="99"/>
      <c r="H38" s="99"/>
      <c r="I38" s="99"/>
      <c r="J38" s="99"/>
      <c r="K38" s="2"/>
    </row>
    <row r="39" spans="1:12" x14ac:dyDescent="0.2">
      <c r="A39" s="3"/>
      <c r="B39" s="9"/>
      <c r="C39" s="2"/>
      <c r="D39" s="2"/>
      <c r="E39" s="2"/>
      <c r="F39" s="2"/>
      <c r="G39" s="2"/>
      <c r="H39" s="2"/>
      <c r="I39" s="2"/>
      <c r="J39" s="2"/>
      <c r="K39" s="2"/>
    </row>
    <row r="40" spans="1:12" x14ac:dyDescent="0.2">
      <c r="A40" s="3"/>
    </row>
    <row r="41" spans="1:12" ht="20.25" customHeight="1" x14ac:dyDescent="0.2"/>
    <row r="42" spans="1:12" ht="15.75" x14ac:dyDescent="0.25">
      <c r="F42" s="37"/>
      <c r="G42" s="26"/>
      <c r="H42" s="26"/>
      <c r="I42" s="26"/>
      <c r="J42" s="26"/>
      <c r="K42" s="26"/>
      <c r="L42" s="26"/>
    </row>
    <row r="43" spans="1:12" ht="6" customHeight="1" x14ac:dyDescent="0.2">
      <c r="F43" s="26"/>
      <c r="G43" s="26"/>
      <c r="H43" s="26"/>
      <c r="I43" s="26"/>
      <c r="J43" s="26"/>
      <c r="K43" s="26"/>
      <c r="L43" s="26"/>
    </row>
    <row r="44" spans="1:12" x14ac:dyDescent="0.2">
      <c r="D44" s="31"/>
      <c r="E44" s="31"/>
      <c r="F44" s="38"/>
      <c r="G44" s="97"/>
      <c r="H44" s="97"/>
      <c r="I44" s="97"/>
      <c r="J44" s="97"/>
      <c r="K44" s="97"/>
      <c r="L44" s="38"/>
    </row>
    <row r="45" spans="1:12" ht="13.5" customHeight="1" x14ac:dyDescent="0.2">
      <c r="D45" s="32"/>
      <c r="E45" s="32"/>
      <c r="F45" s="96"/>
      <c r="G45" s="96"/>
      <c r="H45" s="96"/>
      <c r="I45" s="96"/>
      <c r="J45" s="96"/>
      <c r="K45" s="96"/>
      <c r="L45" s="98"/>
    </row>
    <row r="46" spans="1:12" ht="13.5" customHeight="1" x14ac:dyDescent="0.2">
      <c r="D46" s="32"/>
      <c r="E46" s="32"/>
      <c r="F46" s="96"/>
      <c r="G46" s="96"/>
      <c r="H46" s="96"/>
      <c r="I46" s="96"/>
      <c r="J46" s="96"/>
      <c r="K46" s="96"/>
      <c r="L46" s="98"/>
    </row>
    <row r="47" spans="1:12" ht="14.25" customHeight="1" x14ac:dyDescent="0.2">
      <c r="D47" s="32"/>
      <c r="E47" s="32"/>
      <c r="F47" s="39"/>
      <c r="G47" s="96"/>
      <c r="H47" s="96"/>
      <c r="I47" s="96"/>
      <c r="J47" s="96"/>
      <c r="K47" s="96"/>
      <c r="L47" s="40"/>
    </row>
    <row r="48" spans="1:12" ht="14.25" customHeight="1" x14ac:dyDescent="0.2">
      <c r="D48" s="32"/>
      <c r="E48" s="32"/>
      <c r="F48" s="39"/>
      <c r="G48" s="96"/>
      <c r="H48" s="96"/>
      <c r="I48" s="96"/>
      <c r="J48" s="96"/>
      <c r="K48" s="96"/>
      <c r="L48" s="40"/>
    </row>
    <row r="49" spans="4:12" x14ac:dyDescent="0.2">
      <c r="D49" s="32"/>
      <c r="E49" s="32"/>
      <c r="F49" s="39"/>
      <c r="G49" s="96"/>
      <c r="H49" s="96"/>
      <c r="I49" s="96"/>
      <c r="J49" s="96"/>
      <c r="K49" s="96"/>
      <c r="L49" s="40"/>
    </row>
  </sheetData>
  <mergeCells count="35">
    <mergeCell ref="I11:R11"/>
    <mergeCell ref="Q12:R12"/>
    <mergeCell ref="S12:U12"/>
    <mergeCell ref="A2:AA2"/>
    <mergeCell ref="A4:U4"/>
    <mergeCell ref="I10:R10"/>
    <mergeCell ref="E12:F12"/>
    <mergeCell ref="G12:H12"/>
    <mergeCell ref="O12:P12"/>
    <mergeCell ref="K12:L12"/>
    <mergeCell ref="G11:H11"/>
    <mergeCell ref="V12:W12"/>
    <mergeCell ref="I12:J12"/>
    <mergeCell ref="M12:N12"/>
    <mergeCell ref="L45:L46"/>
    <mergeCell ref="D35:J35"/>
    <mergeCell ref="Z12:AA12"/>
    <mergeCell ref="B12:B13"/>
    <mergeCell ref="C12:D12"/>
    <mergeCell ref="X12:Y12"/>
    <mergeCell ref="A37:B37"/>
    <mergeCell ref="D37:J37"/>
    <mergeCell ref="D31:J31"/>
    <mergeCell ref="D32:J32"/>
    <mergeCell ref="A31:B31"/>
    <mergeCell ref="A34:B34"/>
    <mergeCell ref="D34:J34"/>
    <mergeCell ref="D38:J38"/>
    <mergeCell ref="F45:F46"/>
    <mergeCell ref="G49:K49"/>
    <mergeCell ref="G44:K44"/>
    <mergeCell ref="G45:K45"/>
    <mergeCell ref="G46:K46"/>
    <mergeCell ref="G47:K47"/>
    <mergeCell ref="G48:K48"/>
  </mergeCells>
  <phoneticPr fontId="14" type="noConversion"/>
  <printOptions horizontalCentered="1" verticalCentered="1"/>
  <pageMargins left="0.27559055118110237" right="0.15748031496062992" top="0.74803149606299213" bottom="0.51181102362204722" header="0.31496062992125984" footer="0.31496062992125984"/>
  <pageSetup paperSize="9" scale="42" orientation="landscape" r:id="rId1"/>
  <headerFooter>
    <oddFooter>&amp;LFSS-0037 Versión: 04 - Reporte Estadístico de Seguridad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2"/>
  <sheetViews>
    <sheetView showGridLines="0" tabSelected="1" zoomScale="75" zoomScaleNormal="75" workbookViewId="0">
      <selection activeCell="B15" sqref="B15"/>
    </sheetView>
  </sheetViews>
  <sheetFormatPr baseColWidth="10" defaultColWidth="11.42578125" defaultRowHeight="12.75" x14ac:dyDescent="0.2"/>
  <cols>
    <col min="1" max="1" width="15.7109375" customWidth="1"/>
    <col min="2" max="2" width="13.42578125" customWidth="1"/>
  </cols>
  <sheetData>
    <row r="2" spans="1:18" ht="15.75" x14ac:dyDescent="0.25">
      <c r="A2" s="128" t="s">
        <v>48</v>
      </c>
      <c r="B2" s="128"/>
      <c r="C2" s="128"/>
      <c r="D2" s="128"/>
      <c r="E2" s="128"/>
      <c r="F2" s="128"/>
      <c r="G2" s="128"/>
      <c r="H2" s="128"/>
      <c r="I2" s="33"/>
      <c r="J2" s="33"/>
      <c r="K2" s="33"/>
      <c r="L2" s="33"/>
      <c r="M2" s="33"/>
      <c r="N2" s="33"/>
      <c r="O2" s="33"/>
      <c r="P2" s="33"/>
      <c r="Q2" s="33"/>
      <c r="R2" s="33"/>
    </row>
    <row r="4" spans="1:18" x14ac:dyDescent="0.2">
      <c r="B4" s="34" t="s">
        <v>51</v>
      </c>
    </row>
    <row r="5" spans="1:18" x14ac:dyDescent="0.2">
      <c r="A5" t="s">
        <v>50</v>
      </c>
      <c r="B5" s="35">
        <f>'Base Proseguridad'!E26</f>
        <v>0</v>
      </c>
    </row>
    <row r="6" spans="1:18" x14ac:dyDescent="0.2">
      <c r="A6" t="s">
        <v>2</v>
      </c>
      <c r="B6" s="35">
        <f>SUM(B5:B5)</f>
        <v>0</v>
      </c>
    </row>
    <row r="23" spans="1:18" ht="15.75" x14ac:dyDescent="0.25">
      <c r="A23" s="128" t="s">
        <v>49</v>
      </c>
      <c r="B23" s="128"/>
      <c r="C23" s="128"/>
      <c r="D23" s="128"/>
      <c r="E23" s="128"/>
      <c r="F23" s="128"/>
      <c r="G23" s="128"/>
      <c r="H23" s="128"/>
      <c r="K23" s="128"/>
      <c r="L23" s="128"/>
      <c r="M23" s="128"/>
      <c r="N23" s="128"/>
      <c r="O23" s="128"/>
      <c r="P23" s="128"/>
      <c r="Q23" s="128"/>
      <c r="R23" s="128"/>
    </row>
    <row r="48" spans="1:20" ht="15.75" x14ac:dyDescent="0.25">
      <c r="A48" s="128" t="s">
        <v>47</v>
      </c>
      <c r="B48" s="128"/>
      <c r="C48" s="128"/>
      <c r="D48" s="128"/>
      <c r="E48" s="128"/>
      <c r="F48" s="128"/>
      <c r="G48" s="128"/>
      <c r="H48" s="128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71" spans="1:8" ht="15.75" x14ac:dyDescent="0.25">
      <c r="A71" s="128" t="s">
        <v>52</v>
      </c>
      <c r="B71" s="128"/>
      <c r="C71" s="128"/>
      <c r="D71" s="128"/>
      <c r="E71" s="128"/>
      <c r="F71" s="128"/>
      <c r="G71" s="128"/>
      <c r="H71" s="128"/>
    </row>
    <row r="92" spans="1:8" ht="15.75" x14ac:dyDescent="0.25">
      <c r="A92" s="128" t="s">
        <v>53</v>
      </c>
      <c r="B92" s="128"/>
      <c r="C92" s="128"/>
      <c r="D92" s="128"/>
      <c r="E92" s="128"/>
      <c r="F92" s="128"/>
      <c r="G92" s="128"/>
      <c r="H92" s="128"/>
    </row>
  </sheetData>
  <mergeCells count="6">
    <mergeCell ref="K23:R23"/>
    <mergeCell ref="A48:H48"/>
    <mergeCell ref="A71:H71"/>
    <mergeCell ref="A92:H92"/>
    <mergeCell ref="A2:H2"/>
    <mergeCell ref="A23:H23"/>
  </mergeCells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Base Proseguridad</vt:lpstr>
      <vt:lpstr>Graf2011</vt:lpstr>
      <vt:lpstr>'Base Proseguridad'!Área_de_impresión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JAVIER</cp:lastModifiedBy>
  <cp:lastPrinted>2011-03-01T14:58:10Z</cp:lastPrinted>
  <dcterms:created xsi:type="dcterms:W3CDTF">2005-12-16T17:31:10Z</dcterms:created>
  <dcterms:modified xsi:type="dcterms:W3CDTF">2019-02-04T18:14:36Z</dcterms:modified>
</cp:coreProperties>
</file>