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OTA home\"/>
    </mc:Choice>
  </mc:AlternateContent>
  <xr:revisionPtr revIDLastSave="0" documentId="13_ncr:1_{0EE2767A-A9D5-4F31-9A59-9242549701A7}" xr6:coauthVersionLast="47" xr6:coauthVersionMax="47" xr10:uidLastSave="{00000000-0000-0000-0000-000000000000}"/>
  <bookViews>
    <workbookView xWindow="-108" yWindow="-108" windowWidth="23256" windowHeight="12576" tabRatio="816" activeTab="2" xr2:uid="{8699C68F-D3F7-409F-8366-88AE5BC4C2FC}"/>
  </bookViews>
  <sheets>
    <sheet name="Employee Salary Data" sheetId="1" r:id="rId1"/>
    <sheet name="Feeder" sheetId="2" r:id="rId2"/>
    <sheet name="Analysis" sheetId="4" r:id="rId3"/>
    <sheet name="Pivot Analysis" sheetId="3" r:id="rId4"/>
  </sheets>
  <definedNames>
    <definedName name="_xlnm._FilterDatabase" localSheetId="0" hidden="1">'Employee Salary Data'!$A$1:$G$107</definedName>
  </definedNames>
  <calcPr calcId="191029" iterate="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</calcChain>
</file>

<file path=xl/sharedStrings.xml><?xml version="1.0" encoding="utf-8"?>
<sst xmlns="http://schemas.openxmlformats.org/spreadsheetml/2006/main" count="897" uniqueCount="253">
  <si>
    <t>Sr. No</t>
  </si>
  <si>
    <t>Code</t>
  </si>
  <si>
    <t>Employee Name</t>
  </si>
  <si>
    <t>Designation</t>
  </si>
  <si>
    <t>Department</t>
  </si>
  <si>
    <t>Join Date</t>
  </si>
  <si>
    <t>Annual CTC</t>
  </si>
  <si>
    <t>BOM043</t>
  </si>
  <si>
    <t>Junior Manager</t>
  </si>
  <si>
    <t>Operations</t>
  </si>
  <si>
    <t>BOM063</t>
  </si>
  <si>
    <t>Senior Executive</t>
  </si>
  <si>
    <t>BOM069</t>
  </si>
  <si>
    <t>Executive</t>
  </si>
  <si>
    <t>Finance &amp; Admin</t>
  </si>
  <si>
    <t>BOM145</t>
  </si>
  <si>
    <t>BOM149</t>
  </si>
  <si>
    <t>D2C</t>
  </si>
  <si>
    <t>BOM187</t>
  </si>
  <si>
    <t>BOM190</t>
  </si>
  <si>
    <t>General Manager</t>
  </si>
  <si>
    <t>BOM198</t>
  </si>
  <si>
    <t>VP</t>
  </si>
  <si>
    <t>Marketing</t>
  </si>
  <si>
    <t>BOM203</t>
  </si>
  <si>
    <t>Manager</t>
  </si>
  <si>
    <t>BOM207</t>
  </si>
  <si>
    <t>Marketplace</t>
  </si>
  <si>
    <t>BOM208</t>
  </si>
  <si>
    <t>BOM216</t>
  </si>
  <si>
    <t>BOM217</t>
  </si>
  <si>
    <t>BOM220</t>
  </si>
  <si>
    <t>Senior Manager</t>
  </si>
  <si>
    <t>Product</t>
  </si>
  <si>
    <t>BOM225</t>
  </si>
  <si>
    <t>BOM227</t>
  </si>
  <si>
    <t>BOM228</t>
  </si>
  <si>
    <t>BOM232</t>
  </si>
  <si>
    <t>BOM237</t>
  </si>
  <si>
    <t>BOM246</t>
  </si>
  <si>
    <t>BOM256</t>
  </si>
  <si>
    <t>BOM267</t>
  </si>
  <si>
    <t>BOM270</t>
  </si>
  <si>
    <t>BOM272</t>
  </si>
  <si>
    <t>BOM273</t>
  </si>
  <si>
    <t>BOM277</t>
  </si>
  <si>
    <t>BOM281</t>
  </si>
  <si>
    <t>BOM287</t>
  </si>
  <si>
    <t>BOM290</t>
  </si>
  <si>
    <t>BOM294</t>
  </si>
  <si>
    <t>BOM295</t>
  </si>
  <si>
    <t>BOM296</t>
  </si>
  <si>
    <t>BOM298</t>
  </si>
  <si>
    <t>BOM299</t>
  </si>
  <si>
    <t>BOM301</t>
  </si>
  <si>
    <t>BOM302</t>
  </si>
  <si>
    <t>BOM303</t>
  </si>
  <si>
    <t>BOM304</t>
  </si>
  <si>
    <t>BOM305</t>
  </si>
  <si>
    <t>BOM306</t>
  </si>
  <si>
    <t>BOM308</t>
  </si>
  <si>
    <t>BOM309</t>
  </si>
  <si>
    <t>BOM311</t>
  </si>
  <si>
    <t>BOM312</t>
  </si>
  <si>
    <t>BOM313</t>
  </si>
  <si>
    <t>BOM316</t>
  </si>
  <si>
    <t>BOM318</t>
  </si>
  <si>
    <t>BOM320</t>
  </si>
  <si>
    <t>BOM321</t>
  </si>
  <si>
    <t>BOM322</t>
  </si>
  <si>
    <t>CXO</t>
  </si>
  <si>
    <t>BOM325</t>
  </si>
  <si>
    <t>BOM329</t>
  </si>
  <si>
    <t>BOM330</t>
  </si>
  <si>
    <t>BOM333</t>
  </si>
  <si>
    <t>BOM334</t>
  </si>
  <si>
    <t>BOM338</t>
  </si>
  <si>
    <t>BOM340</t>
  </si>
  <si>
    <t>BOM342</t>
  </si>
  <si>
    <t>BOM343</t>
  </si>
  <si>
    <t>BOM344</t>
  </si>
  <si>
    <t>BOM345</t>
  </si>
  <si>
    <t>BOM346</t>
  </si>
  <si>
    <t>BOM347</t>
  </si>
  <si>
    <t>BOM348</t>
  </si>
  <si>
    <t>BOM352</t>
  </si>
  <si>
    <t>BOM357</t>
  </si>
  <si>
    <t>BOM358</t>
  </si>
  <si>
    <t>BOM360</t>
  </si>
  <si>
    <t>BOM361</t>
  </si>
  <si>
    <t>BOM362</t>
  </si>
  <si>
    <t>BOM363</t>
  </si>
  <si>
    <t>BOM364</t>
  </si>
  <si>
    <t>BOM365</t>
  </si>
  <si>
    <t>BOM366</t>
  </si>
  <si>
    <t>BOM368</t>
  </si>
  <si>
    <t>BOM370</t>
  </si>
  <si>
    <t>BOM373</t>
  </si>
  <si>
    <t>BOM376</t>
  </si>
  <si>
    <t>BOM379</t>
  </si>
  <si>
    <t>Management</t>
  </si>
  <si>
    <t>BOM382</t>
  </si>
  <si>
    <t>BOM383</t>
  </si>
  <si>
    <t>BOM359</t>
  </si>
  <si>
    <t>BOM375</t>
  </si>
  <si>
    <t>BOM380</t>
  </si>
  <si>
    <t>BOM381</t>
  </si>
  <si>
    <t>BOM384</t>
  </si>
  <si>
    <t>BOM386</t>
  </si>
  <si>
    <t>BOM387</t>
  </si>
  <si>
    <t>BOM388</t>
  </si>
  <si>
    <t>BOM389</t>
  </si>
  <si>
    <t>BOM391</t>
  </si>
  <si>
    <t>BOM392</t>
  </si>
  <si>
    <t>BOM393</t>
  </si>
  <si>
    <t>BOM394</t>
  </si>
  <si>
    <t>BOM395</t>
  </si>
  <si>
    <t>BOM397</t>
  </si>
  <si>
    <t>BOM398</t>
  </si>
  <si>
    <t>BOM399</t>
  </si>
  <si>
    <t>BOM400</t>
  </si>
  <si>
    <t>BOM401</t>
  </si>
  <si>
    <t>BOM402</t>
  </si>
  <si>
    <t>BOM403</t>
  </si>
  <si>
    <t>BOM404</t>
  </si>
  <si>
    <t>BOM405</t>
  </si>
  <si>
    <t>BOM406</t>
  </si>
  <si>
    <t>Employee_1</t>
  </si>
  <si>
    <t>Employee_3</t>
  </si>
  <si>
    <t>Employee_4</t>
  </si>
  <si>
    <t>Employee_10</t>
  </si>
  <si>
    <t>Employee_13</t>
  </si>
  <si>
    <t>Employee_15</t>
  </si>
  <si>
    <t>Employee_20</t>
  </si>
  <si>
    <t>Employee_21</t>
  </si>
  <si>
    <t>Employee_25</t>
  </si>
  <si>
    <t>Employee_26</t>
  </si>
  <si>
    <t>Employee_27</t>
  </si>
  <si>
    <t>Employee_28</t>
  </si>
  <si>
    <t>Employee_31</t>
  </si>
  <si>
    <t>Employee_32</t>
  </si>
  <si>
    <t>Employee_33</t>
  </si>
  <si>
    <t>Employee_35</t>
  </si>
  <si>
    <t>Employee_36</t>
  </si>
  <si>
    <t>Employee_37</t>
  </si>
  <si>
    <t>Employee_38</t>
  </si>
  <si>
    <t>Employee_39</t>
  </si>
  <si>
    <t>Employee_42</t>
  </si>
  <si>
    <t>Employee_46</t>
  </si>
  <si>
    <t>Employee_51</t>
  </si>
  <si>
    <t>Employee_52</t>
  </si>
  <si>
    <t>Employee_54</t>
  </si>
  <si>
    <t>Employee_55</t>
  </si>
  <si>
    <t>Employee_56</t>
  </si>
  <si>
    <t>Employee_57</t>
  </si>
  <si>
    <t>Employee_58</t>
  </si>
  <si>
    <t>Employee_60</t>
  </si>
  <si>
    <t>Employee_63</t>
  </si>
  <si>
    <t>Employee_64</t>
  </si>
  <si>
    <t>Employee_65</t>
  </si>
  <si>
    <t>Employee_66</t>
  </si>
  <si>
    <t>Employee_67</t>
  </si>
  <si>
    <t>Employee_69</t>
  </si>
  <si>
    <t>Employee_70</t>
  </si>
  <si>
    <t>Employee_71</t>
  </si>
  <si>
    <t>Employee_72</t>
  </si>
  <si>
    <t>Employee_73</t>
  </si>
  <si>
    <t>Employee_74</t>
  </si>
  <si>
    <t>Employee_76</t>
  </si>
  <si>
    <t>Employee_77</t>
  </si>
  <si>
    <t>Employee_78</t>
  </si>
  <si>
    <t>Employee_79</t>
  </si>
  <si>
    <t>Employee_80</t>
  </si>
  <si>
    <t>Employee_81</t>
  </si>
  <si>
    <t>Employee_82</t>
  </si>
  <si>
    <t>Employee_84</t>
  </si>
  <si>
    <t>Employee_85</t>
  </si>
  <si>
    <t>Employee_86</t>
  </si>
  <si>
    <t>Employee_87</t>
  </si>
  <si>
    <t>Employee_89</t>
  </si>
  <si>
    <t>Employee_90</t>
  </si>
  <si>
    <t>Employee_91</t>
  </si>
  <si>
    <t>Employee_92</t>
  </si>
  <si>
    <t>Employee_95</t>
  </si>
  <si>
    <t>Employee_97</t>
  </si>
  <si>
    <t>Employee_98</t>
  </si>
  <si>
    <t>Employee_99</t>
  </si>
  <si>
    <t>Employee_100</t>
  </si>
  <si>
    <t>Employee_101</t>
  </si>
  <si>
    <t>Employee_102</t>
  </si>
  <si>
    <t>Employee_103</t>
  </si>
  <si>
    <t>Employee_104</t>
  </si>
  <si>
    <t>Employee_105</t>
  </si>
  <si>
    <t>Employee_109</t>
  </si>
  <si>
    <t>Employee_110</t>
  </si>
  <si>
    <t>Employee_111</t>
  </si>
  <si>
    <t>Employee_112</t>
  </si>
  <si>
    <t>Employee_113</t>
  </si>
  <si>
    <t>Employee_114</t>
  </si>
  <si>
    <t>Employee_115</t>
  </si>
  <si>
    <t>Employee_116</t>
  </si>
  <si>
    <t>Employee_117</t>
  </si>
  <si>
    <t>Employee_118</t>
  </si>
  <si>
    <t>Employee_120</t>
  </si>
  <si>
    <t>Employee_123</t>
  </si>
  <si>
    <t>Employee_125</t>
  </si>
  <si>
    <t>Employee_128</t>
  </si>
  <si>
    <t>Employee_150</t>
  </si>
  <si>
    <t>Employee_151</t>
  </si>
  <si>
    <t>Employee_153</t>
  </si>
  <si>
    <t>Employee_154</t>
  </si>
  <si>
    <t>Employee_155</t>
  </si>
  <si>
    <t>Employee_156</t>
  </si>
  <si>
    <t>Employee_159</t>
  </si>
  <si>
    <t>Employee_161</t>
  </si>
  <si>
    <t>Employee_162</t>
  </si>
  <si>
    <t>Employee_163</t>
  </si>
  <si>
    <t>Employee_164</t>
  </si>
  <si>
    <t>Employee_166</t>
  </si>
  <si>
    <t>Employee_167</t>
  </si>
  <si>
    <t>Employee_170</t>
  </si>
  <si>
    <t>Employee_172</t>
  </si>
  <si>
    <t>Employee_173</t>
  </si>
  <si>
    <t>Employee_175</t>
  </si>
  <si>
    <t>Employee_177</t>
  </si>
  <si>
    <t>Employee_178</t>
  </si>
  <si>
    <t>Employee_179</t>
  </si>
  <si>
    <t>Employee_181</t>
  </si>
  <si>
    <t>Employee_183</t>
  </si>
  <si>
    <t>Employee_185</t>
  </si>
  <si>
    <t>Employee_186</t>
  </si>
  <si>
    <t>Employee_187</t>
  </si>
  <si>
    <t>Employee_188</t>
  </si>
  <si>
    <t>BOM056</t>
  </si>
  <si>
    <t>BasicStatus</t>
  </si>
  <si>
    <t>Total Emloyee</t>
  </si>
  <si>
    <t>No. Departments</t>
  </si>
  <si>
    <t>No. of Designation</t>
  </si>
  <si>
    <t>Avg salary</t>
  </si>
  <si>
    <t>Row Labels</t>
  </si>
  <si>
    <t>Grand Total</t>
  </si>
  <si>
    <t>Sum of Annual CTC</t>
  </si>
  <si>
    <t>Column Labels</t>
  </si>
  <si>
    <t>(All)</t>
  </si>
  <si>
    <t>Department wise employees prfile</t>
  </si>
  <si>
    <t>Count of Sr. No</t>
  </si>
  <si>
    <t>Average of Annual CTC</t>
  </si>
  <si>
    <t>Average Salary by department</t>
  </si>
  <si>
    <t>Designation wise Salary</t>
  </si>
  <si>
    <t>Max of Annual CTC</t>
  </si>
  <si>
    <t>Salary Highest to lowest</t>
  </si>
  <si>
    <t xml:space="preserve">Designation wise Count </t>
  </si>
  <si>
    <t>Department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</si>
</sst>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pivotButton="1" applyAlignment="1">
      <alignment horizontal="center"/>
    </xf>
    <xf numFmtId="164" fontId="2" fillId="5" borderId="2" xfId="0" applyNumberFormat="1" applyFont="1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164" fontId="0" fillId="5" borderId="0" xfId="0" applyNumberFormat="1" applyFill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4" borderId="1" xfId="0" pivotButton="1" applyFill="1" applyBorder="1" applyAlignment="1">
      <alignment horizontal="center"/>
    </xf>
    <xf numFmtId="164" fontId="0" fillId="4" borderId="1" xfId="0" pivotButton="1" applyNumberFormat="1" applyFill="1" applyBorder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4" borderId="0" xfId="0" applyNumberFormat="1" applyFill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4" borderId="2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0" fontId="0" fillId="7" borderId="0" xfId="0" applyFill="1"/>
  </cellXfs>
  <cellStyles count="1">
    <cellStyle name="Normal" xfId="0" builtinId="0"/>
  </cellStyles>
  <dxfs count="492"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general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general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general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general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general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general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general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general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general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5" tint="0.39997558519241921"/>
        </patternFill>
      </fill>
    </dxf>
    <dxf>
      <numFmt numFmtId="0" formatCode="General"/>
    </dxf>
    <dxf>
      <numFmt numFmtId="164" formatCode="&quot;₹&quot;\ #,##0"/>
      <fill>
        <patternFill patternType="none">
          <fgColor indexed="64"/>
          <bgColor indexed="65"/>
        </patternFill>
      </fill>
    </dxf>
    <dxf>
      <numFmt numFmtId="164" formatCode="&quot;₹&quot;\ #,##0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general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ill>
        <patternFill>
          <fgColor theme="4" tint="0.39997558519241921"/>
        </patternFill>
      </fill>
    </dxf>
    <dxf>
      <fill>
        <patternFill>
          <fgColor theme="4" tint="0.39997558519241921"/>
        </patternFill>
      </fill>
    </dxf>
    <dxf>
      <fill>
        <patternFill>
          <fgColor theme="4" tint="0.39997558519241921"/>
        </patternFill>
      </fill>
    </dxf>
    <dxf>
      <fill>
        <patternFill>
          <fgColor theme="4" tint="0.39997558519241921"/>
        </patternFill>
      </fill>
    </dxf>
    <dxf>
      <fill>
        <patternFill>
          <fgColor theme="4" tint="0.39997558519241921"/>
        </patternFill>
      </fill>
    </dxf>
    <dxf>
      <fill>
        <patternFill>
          <fgColor theme="4" tint="0.39997558519241921"/>
        </patternFill>
      </fill>
    </dxf>
    <dxf>
      <fill>
        <patternFill>
          <fgColor theme="4" tint="0.39997558519241921"/>
        </patternFill>
      </fill>
    </dxf>
    <dxf>
      <fill>
        <patternFill>
          <fgColor theme="4" tint="0.3999755851924192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general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fgColor theme="4" tint="0.39997558519241921"/>
        </patternFill>
      </fill>
    </dxf>
    <dxf>
      <fill>
        <patternFill>
          <f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general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ill>
        <patternFill>
          <fgColor theme="4" tint="0.39997558519241921"/>
        </patternFill>
      </fill>
    </dxf>
    <dxf>
      <fill>
        <patternFill>
          <fgColor theme="4" tint="0.39997558519241921"/>
        </patternFill>
      </fill>
    </dxf>
    <dxf>
      <fill>
        <patternFill>
          <fgColor theme="4" tint="0.39997558519241921"/>
        </patternFill>
      </fill>
    </dxf>
    <dxf>
      <fill>
        <patternFill>
          <fgColor theme="4" tint="0.39997558519241921"/>
        </patternFill>
      </fill>
    </dxf>
    <dxf>
      <fill>
        <patternFill>
          <fgColor theme="4" tint="0.39997558519241921"/>
        </patternFill>
      </fill>
    </dxf>
    <dxf>
      <fill>
        <patternFill>
          <fgColor theme="4" tint="0.39997558519241921"/>
        </patternFill>
      </fill>
    </dxf>
    <dxf>
      <fill>
        <patternFill>
          <fgColor theme="4" tint="0.39997558519241921"/>
        </patternFill>
      </fill>
    </dxf>
    <dxf>
      <fill>
        <patternFill>
          <fgColor theme="4" tint="0.39997558519241921"/>
        </patternFill>
      </fill>
    </dxf>
    <dxf>
      <fill>
        <patternFill>
          <fgColor theme="4" tint="0.39997558519241921"/>
        </patternFill>
      </fill>
    </dxf>
    <dxf>
      <fill>
        <patternFill>
          <fgColor theme="4" tint="0.39997558519241921"/>
        </patternFill>
      </fill>
    </dxf>
    <dxf>
      <fill>
        <patternFill>
          <fgColor theme="4" tint="0.39997558519241921"/>
        </patternFill>
      </fill>
    </dxf>
    <dxf>
      <fill>
        <patternFill>
          <fgColor theme="4" tint="0.39997558519241921"/>
        </patternFill>
      </fill>
    </dxf>
    <dxf>
      <fill>
        <patternFill>
          <fgColor theme="4" tint="0.39997558519241921"/>
        </patternFill>
      </fill>
    </dxf>
    <dxf>
      <fill>
        <patternFill>
          <fgColor theme="4" tint="0.39997558519241921"/>
        </patternFill>
      </fill>
    </dxf>
    <dxf>
      <fill>
        <patternFill>
          <fgColor theme="4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399975585192419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458.621382870369" createdVersion="8" refreshedVersion="8" minRefreshableVersion="3" recordCount="106" xr:uid="{AA49B7EC-7D50-4415-AAD0-310C63CD5FD1}">
  <cacheSource type="worksheet">
    <worksheetSource ref="A1:G107" sheet="Employee Salary Data"/>
  </cacheSource>
  <cacheFields count="7">
    <cacheField name="Sr. No" numFmtId="0">
      <sharedItems containsSemiMixedTypes="0" containsString="0" containsNumber="1" containsInteger="1" minValue="1" maxValue="106"/>
    </cacheField>
    <cacheField name="Code" numFmtId="0">
      <sharedItems count="106">
        <s v="BOM043"/>
        <s v="BOM063"/>
        <s v="BOM069"/>
        <s v="BOM056"/>
        <s v="BOM145"/>
        <s v="BOM149"/>
        <s v="BOM187"/>
        <s v="BOM190"/>
        <s v="BOM198"/>
        <s v="BOM203"/>
        <s v="BOM207"/>
        <s v="BOM208"/>
        <s v="BOM216"/>
        <s v="BOM217"/>
        <s v="BOM220"/>
        <s v="BOM225"/>
        <s v="BOM227"/>
        <s v="BOM228"/>
        <s v="BOM232"/>
        <s v="BOM237"/>
        <s v="BOM246"/>
        <s v="BOM256"/>
        <s v="BOM267"/>
        <s v="BOM270"/>
        <s v="BOM272"/>
        <s v="BOM273"/>
        <s v="BOM277"/>
        <s v="BOM281"/>
        <s v="BOM287"/>
        <s v="BOM290"/>
        <s v="BOM294"/>
        <s v="BOM295"/>
        <s v="BOM296"/>
        <s v="BOM298"/>
        <s v="BOM299"/>
        <s v="BOM301"/>
        <s v="BOM302"/>
        <s v="BOM303"/>
        <s v="BOM304"/>
        <s v="BOM305"/>
        <s v="BOM306"/>
        <s v="BOM308"/>
        <s v="BOM309"/>
        <s v="BOM311"/>
        <s v="BOM312"/>
        <s v="BOM313"/>
        <s v="BOM316"/>
        <s v="BOM318"/>
        <s v="BOM320"/>
        <s v="BOM321"/>
        <s v="BOM322"/>
        <s v="BOM325"/>
        <s v="BOM329"/>
        <s v="BOM330"/>
        <s v="BOM333"/>
        <s v="BOM334"/>
        <s v="BOM338"/>
        <s v="BOM340"/>
        <s v="BOM342"/>
        <s v="BOM343"/>
        <s v="BOM344"/>
        <s v="BOM345"/>
        <s v="BOM346"/>
        <s v="BOM347"/>
        <s v="BOM348"/>
        <s v="BOM352"/>
        <s v="BOM357"/>
        <s v="BOM358"/>
        <s v="BOM360"/>
        <s v="BOM361"/>
        <s v="BOM362"/>
        <s v="BOM363"/>
        <s v="BOM364"/>
        <s v="BOM365"/>
        <s v="BOM366"/>
        <s v="BOM368"/>
        <s v="BOM370"/>
        <s v="BOM373"/>
        <s v="BOM376"/>
        <s v="BOM379"/>
        <s v="BOM382"/>
        <s v="BOM383"/>
        <s v="BOM359"/>
        <s v="BOM375"/>
        <s v="BOM380"/>
        <s v="BOM381"/>
        <s v="BOM384"/>
        <s v="BOM386"/>
        <s v="BOM387"/>
        <s v="BOM388"/>
        <s v="BOM389"/>
        <s v="BOM391"/>
        <s v="BOM392"/>
        <s v="BOM393"/>
        <s v="BOM394"/>
        <s v="BOM395"/>
        <s v="BOM397"/>
        <s v="BOM398"/>
        <s v="BOM399"/>
        <s v="BOM400"/>
        <s v="BOM401"/>
        <s v="BOM402"/>
        <s v="BOM403"/>
        <s v="BOM404"/>
        <s v="BOM405"/>
        <s v="BOM406"/>
      </sharedItems>
    </cacheField>
    <cacheField name="Employee Name" numFmtId="0">
      <sharedItems count="106">
        <s v="Employee_1"/>
        <s v="Employee_3"/>
        <s v="Employee_4"/>
        <s v="Employee_10"/>
        <s v="Employee_13"/>
        <s v="Employee_15"/>
        <s v="Employee_20"/>
        <s v="Employee_21"/>
        <s v="Employee_25"/>
        <s v="Employee_26"/>
        <s v="Employee_27"/>
        <s v="Employee_28"/>
        <s v="Employee_31"/>
        <s v="Employee_32"/>
        <s v="Employee_33"/>
        <s v="Employee_35"/>
        <s v="Employee_36"/>
        <s v="Employee_37"/>
        <s v="Employee_38"/>
        <s v="Employee_39"/>
        <s v="Employee_42"/>
        <s v="Employee_46"/>
        <s v="Employee_51"/>
        <s v="Employee_52"/>
        <s v="Employee_54"/>
        <s v="Employee_55"/>
        <s v="Employee_56"/>
        <s v="Employee_57"/>
        <s v="Employee_58"/>
        <s v="Employee_60"/>
        <s v="Employee_63"/>
        <s v="Employee_64"/>
        <s v="Employee_65"/>
        <s v="Employee_66"/>
        <s v="Employee_67"/>
        <s v="Employee_69"/>
        <s v="Employee_70"/>
        <s v="Employee_71"/>
        <s v="Employee_72"/>
        <s v="Employee_73"/>
        <s v="Employee_74"/>
        <s v="Employee_76"/>
        <s v="Employee_77"/>
        <s v="Employee_78"/>
        <s v="Employee_79"/>
        <s v="Employee_80"/>
        <s v="Employee_81"/>
        <s v="Employee_82"/>
        <s v="Employee_84"/>
        <s v="Employee_85"/>
        <s v="Employee_86"/>
        <s v="Employee_87"/>
        <s v="Employee_89"/>
        <s v="Employee_90"/>
        <s v="Employee_91"/>
        <s v="Employee_92"/>
        <s v="Employee_95"/>
        <s v="Employee_97"/>
        <s v="Employee_98"/>
        <s v="Employee_99"/>
        <s v="Employee_100"/>
        <s v="Employee_101"/>
        <s v="Employee_102"/>
        <s v="Employee_103"/>
        <s v="Employee_104"/>
        <s v="Employee_105"/>
        <s v="Employee_109"/>
        <s v="Employee_110"/>
        <s v="Employee_111"/>
        <s v="Employee_112"/>
        <s v="Employee_113"/>
        <s v="Employee_114"/>
        <s v="Employee_115"/>
        <s v="Employee_116"/>
        <s v="Employee_117"/>
        <s v="Employee_118"/>
        <s v="Employee_120"/>
        <s v="Employee_123"/>
        <s v="Employee_125"/>
        <s v="Employee_128"/>
        <s v="Employee_150"/>
        <s v="Employee_151"/>
        <s v="Employee_153"/>
        <s v="Employee_154"/>
        <s v="Employee_155"/>
        <s v="Employee_156"/>
        <s v="Employee_159"/>
        <s v="Employee_161"/>
        <s v="Employee_162"/>
        <s v="Employee_163"/>
        <s v="Employee_164"/>
        <s v="Employee_166"/>
        <s v="Employee_167"/>
        <s v="Employee_170"/>
        <s v="Employee_172"/>
        <s v="Employee_173"/>
        <s v="Employee_175"/>
        <s v="Employee_177"/>
        <s v="Employee_178"/>
        <s v="Employee_179"/>
        <s v="Employee_181"/>
        <s v="Employee_183"/>
        <s v="Employee_185"/>
        <s v="Employee_186"/>
        <s v="Employee_187"/>
        <s v="Employee_188"/>
      </sharedItems>
    </cacheField>
    <cacheField name="Designation" numFmtId="0">
      <sharedItems count="8">
        <s v="Junior Manager"/>
        <s v="Senior Executive"/>
        <s v="Executive"/>
        <s v="General Manager"/>
        <s v="VP"/>
        <s v="Manager"/>
        <s v="Senior Manager"/>
        <s v="CXO"/>
      </sharedItems>
    </cacheField>
    <cacheField name="Department" numFmtId="0">
      <sharedItems count="7">
        <s v="Operations"/>
        <s v="Finance &amp; Admin"/>
        <s v="D2C"/>
        <s v="Management"/>
        <s v="Marketing"/>
        <s v="Marketplace"/>
        <s v="Product"/>
      </sharedItems>
    </cacheField>
    <cacheField name="Join Date" numFmtId="14">
      <sharedItems containsSemiMixedTypes="0" containsNonDate="0" containsDate="1" containsString="0" minDate="2017-09-02T00:00:00" maxDate="2021-05-18T00:00:00" count="82">
        <d v="2017-09-02T00:00:00"/>
        <d v="2017-12-11T00:00:00"/>
        <d v="2018-01-01T00:00:00"/>
        <d v="2018-03-13T00:00:00"/>
        <d v="2018-07-06T00:00:00"/>
        <d v="2018-07-01T00:00:00"/>
        <d v="2019-01-01T00:00:00"/>
        <d v="2019-02-11T00:00:00"/>
        <d v="2019-04-15T00:00:00"/>
        <d v="2019-05-02T00:00:00"/>
        <d v="2019-06-12T00:00:00"/>
        <d v="2019-06-01T00:00:00"/>
        <d v="2019-08-13T00:00:00"/>
        <d v="2019-08-19T00:00:00"/>
        <d v="2019-09-03T00:00:00"/>
        <d v="2019-10-29T00:00:00"/>
        <d v="2019-10-14T00:00:00"/>
        <d v="2019-10-17T00:00:00"/>
        <d v="2019-11-15T00:00:00"/>
        <d v="2019-12-24T00:00:00"/>
        <d v="2020-03-01T00:00:00"/>
        <d v="2020-03-30T00:00:00"/>
        <d v="2020-04-09T00:00:00"/>
        <d v="2020-05-06T00:00:00"/>
        <d v="2020-06-01T00:00:00"/>
        <d v="2020-06-29T00:00:00"/>
        <d v="2020-07-13T00:00:00"/>
        <d v="2020-08-03T00:00:00"/>
        <d v="2020-08-18T00:00:00"/>
        <d v="2020-08-17T00:00:00"/>
        <d v="2020-09-01T00:00:00"/>
        <d v="2020-09-04T00:00:00"/>
        <d v="2020-09-10T00:00:00"/>
        <d v="2020-09-16T00:00:00"/>
        <d v="2020-09-24T00:00:00"/>
        <d v="2020-10-05T00:00:00"/>
        <d v="2020-10-15T00:00:00"/>
        <d v="2020-10-19T00:00:00"/>
        <d v="2020-10-22T00:00:00"/>
        <d v="2020-10-26T00:00:00"/>
        <d v="2020-11-01T00:00:00"/>
        <d v="2020-11-05T00:00:00"/>
        <d v="2020-11-09T00:00:00"/>
        <d v="2020-11-23T00:00:00"/>
        <d v="2020-11-30T00:00:00"/>
        <d v="2020-12-02T00:00:00"/>
        <d v="2020-12-14T00:00:00"/>
        <d v="2020-12-15T00:00:00"/>
        <d v="2020-12-21T00:00:00"/>
        <d v="2021-01-02T00:00:00"/>
        <d v="2021-01-04T00:00:00"/>
        <d v="2021-01-05T00:00:00"/>
        <d v="2021-01-01T00:00:00"/>
        <d v="2021-01-11T00:00:00"/>
        <d v="2021-01-27T00:00:00"/>
        <d v="2021-02-01T00:00:00"/>
        <d v="2021-02-15T00:00:00"/>
        <d v="2021-02-16T00:00:00"/>
        <d v="2021-02-24T00:00:00"/>
        <d v="2021-02-25T00:00:00"/>
        <d v="2021-02-22T00:00:00"/>
        <d v="2021-03-01T00:00:00"/>
        <d v="2021-03-15T00:00:00"/>
        <d v="2021-04-01T00:00:00"/>
        <d v="2021-03-31T00:00:00"/>
        <d v="2021-04-12T00:00:00"/>
        <d v="2021-02-05T00:00:00"/>
        <d v="2021-03-18T00:00:00"/>
        <d v="2021-04-05T00:00:00"/>
        <d v="2021-04-15T00:00:00"/>
        <d v="2021-04-19T00:00:00"/>
        <d v="2021-04-17T00:00:00"/>
        <d v="2021-04-21T00:00:00"/>
        <d v="2021-04-23T00:00:00"/>
        <d v="2021-04-26T00:00:00"/>
        <d v="2021-04-27T00:00:00"/>
        <d v="2021-05-03T00:00:00"/>
        <d v="2021-05-04T00:00:00"/>
        <d v="2021-05-10T00:00:00"/>
        <d v="2021-05-12T00:00:00"/>
        <d v="2021-05-14T00:00:00"/>
        <d v="2021-05-17T00:00:00"/>
      </sharedItems>
    </cacheField>
    <cacheField name="Annual CTC" numFmtId="0">
      <sharedItems containsSemiMixedTypes="0" containsString="0" containsNumber="1" containsInteger="1" minValue="210636" maxValue="7500000" count="82">
        <n v="420360"/>
        <n v="408504"/>
        <n v="505800"/>
        <n v="214272"/>
        <n v="576000"/>
        <n v="420000"/>
        <n v="275760"/>
        <n v="2600004"/>
        <n v="5000004"/>
        <n v="660000"/>
        <n v="365064"/>
        <n v="1006128"/>
        <n v="324000"/>
        <n v="334584"/>
        <n v="1700004"/>
        <n v="288000"/>
        <n v="318096"/>
        <n v="1375008"/>
        <n v="224544"/>
        <n v="1450008"/>
        <n v="1200000"/>
        <n v="323400"/>
        <n v="4150008"/>
        <n v="395400"/>
        <n v="287676"/>
        <n v="540000"/>
        <n v="2500020"/>
        <n v="360000"/>
        <n v="1900008"/>
        <n v="2350008"/>
        <n v="600000"/>
        <n v="550020"/>
        <n v="3100008"/>
        <n v="273084"/>
        <n v="1050000"/>
        <n v="240012"/>
        <n v="455400"/>
        <n v="4500000"/>
        <n v="480000"/>
        <n v="342600"/>
        <n v="320004"/>
        <n v="384276"/>
        <n v="425004"/>
        <n v="840000"/>
        <n v="7500000"/>
        <n v="475008"/>
        <n v="550008"/>
        <n v="350004"/>
        <n v="226872"/>
        <n v="311400"/>
        <n v="1400004"/>
        <n v="327000"/>
        <n v="400008"/>
        <n v="1000008"/>
        <n v="407400"/>
        <n v="347400"/>
        <n v="345000"/>
        <n v="3600000"/>
        <n v="610008"/>
        <n v="4850004"/>
        <n v="335400"/>
        <n v="500004"/>
        <n v="210636"/>
        <n v="825000"/>
        <n v="293160"/>
        <n v="800004"/>
        <n v="440004"/>
        <n v="1350000"/>
        <n v="1500000"/>
        <n v="450000"/>
        <n v="325080"/>
        <n v="443400"/>
        <n v="1100004"/>
        <n v="371400"/>
        <n v="2160000"/>
        <n v="384000"/>
        <n v="359400"/>
        <n v="970008"/>
        <n v="389400"/>
        <n v="267924"/>
        <n v="3050004"/>
        <n v="191000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n v="1"/>
    <x v="0"/>
    <x v="0"/>
    <x v="0"/>
    <x v="0"/>
    <x v="0"/>
    <x v="0"/>
  </r>
  <r>
    <n v="2"/>
    <x v="1"/>
    <x v="1"/>
    <x v="1"/>
    <x v="0"/>
    <x v="1"/>
    <x v="1"/>
  </r>
  <r>
    <n v="3"/>
    <x v="2"/>
    <x v="2"/>
    <x v="1"/>
    <x v="0"/>
    <x v="2"/>
    <x v="2"/>
  </r>
  <r>
    <n v="4"/>
    <x v="3"/>
    <x v="3"/>
    <x v="2"/>
    <x v="1"/>
    <x v="3"/>
    <x v="3"/>
  </r>
  <r>
    <n v="5"/>
    <x v="4"/>
    <x v="4"/>
    <x v="1"/>
    <x v="0"/>
    <x v="4"/>
    <x v="4"/>
  </r>
  <r>
    <n v="6"/>
    <x v="5"/>
    <x v="5"/>
    <x v="2"/>
    <x v="2"/>
    <x v="5"/>
    <x v="5"/>
  </r>
  <r>
    <n v="7"/>
    <x v="6"/>
    <x v="6"/>
    <x v="2"/>
    <x v="0"/>
    <x v="6"/>
    <x v="6"/>
  </r>
  <r>
    <n v="8"/>
    <x v="7"/>
    <x v="7"/>
    <x v="3"/>
    <x v="3"/>
    <x v="7"/>
    <x v="7"/>
  </r>
  <r>
    <n v="9"/>
    <x v="8"/>
    <x v="8"/>
    <x v="4"/>
    <x v="4"/>
    <x v="8"/>
    <x v="8"/>
  </r>
  <r>
    <n v="10"/>
    <x v="9"/>
    <x v="9"/>
    <x v="5"/>
    <x v="4"/>
    <x v="9"/>
    <x v="9"/>
  </r>
  <r>
    <n v="11"/>
    <x v="10"/>
    <x v="10"/>
    <x v="2"/>
    <x v="5"/>
    <x v="10"/>
    <x v="10"/>
  </r>
  <r>
    <n v="12"/>
    <x v="11"/>
    <x v="11"/>
    <x v="6"/>
    <x v="1"/>
    <x v="11"/>
    <x v="11"/>
  </r>
  <r>
    <n v="13"/>
    <x v="12"/>
    <x v="12"/>
    <x v="2"/>
    <x v="4"/>
    <x v="12"/>
    <x v="12"/>
  </r>
  <r>
    <n v="14"/>
    <x v="13"/>
    <x v="13"/>
    <x v="2"/>
    <x v="5"/>
    <x v="13"/>
    <x v="13"/>
  </r>
  <r>
    <n v="15"/>
    <x v="14"/>
    <x v="14"/>
    <x v="6"/>
    <x v="6"/>
    <x v="14"/>
    <x v="14"/>
  </r>
  <r>
    <n v="16"/>
    <x v="15"/>
    <x v="15"/>
    <x v="2"/>
    <x v="2"/>
    <x v="15"/>
    <x v="15"/>
  </r>
  <r>
    <n v="17"/>
    <x v="16"/>
    <x v="16"/>
    <x v="2"/>
    <x v="2"/>
    <x v="16"/>
    <x v="16"/>
  </r>
  <r>
    <n v="18"/>
    <x v="17"/>
    <x v="17"/>
    <x v="6"/>
    <x v="2"/>
    <x v="16"/>
    <x v="14"/>
  </r>
  <r>
    <n v="19"/>
    <x v="18"/>
    <x v="18"/>
    <x v="6"/>
    <x v="2"/>
    <x v="17"/>
    <x v="17"/>
  </r>
  <r>
    <n v="20"/>
    <x v="19"/>
    <x v="19"/>
    <x v="2"/>
    <x v="0"/>
    <x v="18"/>
    <x v="18"/>
  </r>
  <r>
    <n v="21"/>
    <x v="20"/>
    <x v="20"/>
    <x v="6"/>
    <x v="2"/>
    <x v="19"/>
    <x v="19"/>
  </r>
  <r>
    <n v="22"/>
    <x v="21"/>
    <x v="21"/>
    <x v="6"/>
    <x v="6"/>
    <x v="20"/>
    <x v="20"/>
  </r>
  <r>
    <n v="23"/>
    <x v="22"/>
    <x v="22"/>
    <x v="2"/>
    <x v="2"/>
    <x v="21"/>
    <x v="21"/>
  </r>
  <r>
    <n v="24"/>
    <x v="23"/>
    <x v="23"/>
    <x v="4"/>
    <x v="5"/>
    <x v="22"/>
    <x v="22"/>
  </r>
  <r>
    <n v="25"/>
    <x v="24"/>
    <x v="24"/>
    <x v="2"/>
    <x v="2"/>
    <x v="23"/>
    <x v="23"/>
  </r>
  <r>
    <n v="26"/>
    <x v="25"/>
    <x v="25"/>
    <x v="2"/>
    <x v="2"/>
    <x v="23"/>
    <x v="24"/>
  </r>
  <r>
    <n v="27"/>
    <x v="26"/>
    <x v="26"/>
    <x v="0"/>
    <x v="4"/>
    <x v="24"/>
    <x v="25"/>
  </r>
  <r>
    <n v="28"/>
    <x v="27"/>
    <x v="27"/>
    <x v="3"/>
    <x v="4"/>
    <x v="25"/>
    <x v="26"/>
  </r>
  <r>
    <n v="29"/>
    <x v="28"/>
    <x v="28"/>
    <x v="2"/>
    <x v="1"/>
    <x v="26"/>
    <x v="27"/>
  </r>
  <r>
    <n v="30"/>
    <x v="29"/>
    <x v="29"/>
    <x v="6"/>
    <x v="1"/>
    <x v="27"/>
    <x v="28"/>
  </r>
  <r>
    <n v="31"/>
    <x v="30"/>
    <x v="30"/>
    <x v="5"/>
    <x v="5"/>
    <x v="28"/>
    <x v="14"/>
  </r>
  <r>
    <n v="32"/>
    <x v="31"/>
    <x v="31"/>
    <x v="3"/>
    <x v="6"/>
    <x v="29"/>
    <x v="29"/>
  </r>
  <r>
    <n v="33"/>
    <x v="32"/>
    <x v="32"/>
    <x v="0"/>
    <x v="0"/>
    <x v="30"/>
    <x v="30"/>
  </r>
  <r>
    <n v="34"/>
    <x v="33"/>
    <x v="33"/>
    <x v="5"/>
    <x v="2"/>
    <x v="31"/>
    <x v="31"/>
  </r>
  <r>
    <n v="35"/>
    <x v="34"/>
    <x v="34"/>
    <x v="7"/>
    <x v="2"/>
    <x v="31"/>
    <x v="32"/>
  </r>
  <r>
    <n v="36"/>
    <x v="35"/>
    <x v="35"/>
    <x v="2"/>
    <x v="0"/>
    <x v="32"/>
    <x v="33"/>
  </r>
  <r>
    <n v="37"/>
    <x v="36"/>
    <x v="36"/>
    <x v="6"/>
    <x v="4"/>
    <x v="33"/>
    <x v="34"/>
  </r>
  <r>
    <n v="38"/>
    <x v="37"/>
    <x v="37"/>
    <x v="2"/>
    <x v="1"/>
    <x v="34"/>
    <x v="35"/>
  </r>
  <r>
    <n v="39"/>
    <x v="38"/>
    <x v="38"/>
    <x v="1"/>
    <x v="0"/>
    <x v="30"/>
    <x v="36"/>
  </r>
  <r>
    <n v="40"/>
    <x v="39"/>
    <x v="39"/>
    <x v="2"/>
    <x v="0"/>
    <x v="35"/>
    <x v="27"/>
  </r>
  <r>
    <n v="41"/>
    <x v="40"/>
    <x v="40"/>
    <x v="4"/>
    <x v="6"/>
    <x v="35"/>
    <x v="37"/>
  </r>
  <r>
    <n v="42"/>
    <x v="41"/>
    <x v="41"/>
    <x v="1"/>
    <x v="4"/>
    <x v="36"/>
    <x v="38"/>
  </r>
  <r>
    <n v="43"/>
    <x v="42"/>
    <x v="42"/>
    <x v="2"/>
    <x v="2"/>
    <x v="37"/>
    <x v="39"/>
  </r>
  <r>
    <n v="44"/>
    <x v="43"/>
    <x v="43"/>
    <x v="5"/>
    <x v="2"/>
    <x v="38"/>
    <x v="40"/>
  </r>
  <r>
    <n v="45"/>
    <x v="44"/>
    <x v="44"/>
    <x v="6"/>
    <x v="4"/>
    <x v="39"/>
    <x v="20"/>
  </r>
  <r>
    <n v="46"/>
    <x v="45"/>
    <x v="45"/>
    <x v="1"/>
    <x v="0"/>
    <x v="40"/>
    <x v="41"/>
  </r>
  <r>
    <n v="47"/>
    <x v="46"/>
    <x v="46"/>
    <x v="5"/>
    <x v="4"/>
    <x v="41"/>
    <x v="42"/>
  </r>
  <r>
    <n v="48"/>
    <x v="47"/>
    <x v="47"/>
    <x v="2"/>
    <x v="4"/>
    <x v="42"/>
    <x v="27"/>
  </r>
  <r>
    <n v="49"/>
    <x v="48"/>
    <x v="48"/>
    <x v="1"/>
    <x v="4"/>
    <x v="43"/>
    <x v="38"/>
  </r>
  <r>
    <n v="50"/>
    <x v="49"/>
    <x v="49"/>
    <x v="5"/>
    <x v="4"/>
    <x v="44"/>
    <x v="43"/>
  </r>
  <r>
    <n v="51"/>
    <x v="50"/>
    <x v="50"/>
    <x v="7"/>
    <x v="2"/>
    <x v="44"/>
    <x v="44"/>
  </r>
  <r>
    <n v="52"/>
    <x v="51"/>
    <x v="51"/>
    <x v="2"/>
    <x v="6"/>
    <x v="45"/>
    <x v="45"/>
  </r>
  <r>
    <n v="53"/>
    <x v="52"/>
    <x v="52"/>
    <x v="0"/>
    <x v="4"/>
    <x v="46"/>
    <x v="46"/>
  </r>
  <r>
    <n v="54"/>
    <x v="53"/>
    <x v="53"/>
    <x v="1"/>
    <x v="4"/>
    <x v="47"/>
    <x v="47"/>
  </r>
  <r>
    <n v="55"/>
    <x v="54"/>
    <x v="54"/>
    <x v="2"/>
    <x v="1"/>
    <x v="48"/>
    <x v="48"/>
  </r>
  <r>
    <n v="56"/>
    <x v="55"/>
    <x v="55"/>
    <x v="2"/>
    <x v="2"/>
    <x v="48"/>
    <x v="49"/>
  </r>
  <r>
    <n v="57"/>
    <x v="56"/>
    <x v="56"/>
    <x v="5"/>
    <x v="5"/>
    <x v="49"/>
    <x v="50"/>
  </r>
  <r>
    <n v="58"/>
    <x v="57"/>
    <x v="57"/>
    <x v="4"/>
    <x v="0"/>
    <x v="50"/>
    <x v="37"/>
  </r>
  <r>
    <n v="59"/>
    <x v="58"/>
    <x v="58"/>
    <x v="3"/>
    <x v="2"/>
    <x v="51"/>
    <x v="28"/>
  </r>
  <r>
    <n v="60"/>
    <x v="59"/>
    <x v="59"/>
    <x v="2"/>
    <x v="2"/>
    <x v="52"/>
    <x v="51"/>
  </r>
  <r>
    <n v="61"/>
    <x v="60"/>
    <x v="60"/>
    <x v="0"/>
    <x v="2"/>
    <x v="53"/>
    <x v="52"/>
  </r>
  <r>
    <n v="62"/>
    <x v="61"/>
    <x v="61"/>
    <x v="6"/>
    <x v="6"/>
    <x v="53"/>
    <x v="53"/>
  </r>
  <r>
    <n v="63"/>
    <x v="62"/>
    <x v="62"/>
    <x v="2"/>
    <x v="6"/>
    <x v="53"/>
    <x v="45"/>
  </r>
  <r>
    <n v="64"/>
    <x v="63"/>
    <x v="63"/>
    <x v="2"/>
    <x v="2"/>
    <x v="53"/>
    <x v="54"/>
  </r>
  <r>
    <n v="65"/>
    <x v="64"/>
    <x v="64"/>
    <x v="2"/>
    <x v="2"/>
    <x v="53"/>
    <x v="55"/>
  </r>
  <r>
    <n v="66"/>
    <x v="65"/>
    <x v="65"/>
    <x v="2"/>
    <x v="2"/>
    <x v="54"/>
    <x v="56"/>
  </r>
  <r>
    <n v="67"/>
    <x v="66"/>
    <x v="66"/>
    <x v="3"/>
    <x v="6"/>
    <x v="55"/>
    <x v="57"/>
  </r>
  <r>
    <n v="68"/>
    <x v="67"/>
    <x v="67"/>
    <x v="5"/>
    <x v="1"/>
    <x v="55"/>
    <x v="58"/>
  </r>
  <r>
    <n v="69"/>
    <x v="68"/>
    <x v="68"/>
    <x v="4"/>
    <x v="1"/>
    <x v="56"/>
    <x v="59"/>
  </r>
  <r>
    <n v="70"/>
    <x v="69"/>
    <x v="69"/>
    <x v="2"/>
    <x v="0"/>
    <x v="56"/>
    <x v="60"/>
  </r>
  <r>
    <n v="71"/>
    <x v="70"/>
    <x v="70"/>
    <x v="1"/>
    <x v="0"/>
    <x v="57"/>
    <x v="61"/>
  </r>
  <r>
    <n v="72"/>
    <x v="71"/>
    <x v="71"/>
    <x v="6"/>
    <x v="0"/>
    <x v="58"/>
    <x v="50"/>
  </r>
  <r>
    <n v="73"/>
    <x v="72"/>
    <x v="72"/>
    <x v="2"/>
    <x v="1"/>
    <x v="59"/>
    <x v="62"/>
  </r>
  <r>
    <n v="74"/>
    <x v="73"/>
    <x v="73"/>
    <x v="2"/>
    <x v="2"/>
    <x v="59"/>
    <x v="49"/>
  </r>
  <r>
    <n v="75"/>
    <x v="74"/>
    <x v="74"/>
    <x v="5"/>
    <x v="2"/>
    <x v="59"/>
    <x v="63"/>
  </r>
  <r>
    <n v="76"/>
    <x v="75"/>
    <x v="75"/>
    <x v="2"/>
    <x v="4"/>
    <x v="60"/>
    <x v="64"/>
  </r>
  <r>
    <n v="77"/>
    <x v="76"/>
    <x v="76"/>
    <x v="5"/>
    <x v="0"/>
    <x v="61"/>
    <x v="65"/>
  </r>
  <r>
    <n v="78"/>
    <x v="77"/>
    <x v="77"/>
    <x v="1"/>
    <x v="0"/>
    <x v="62"/>
    <x v="66"/>
  </r>
  <r>
    <n v="79"/>
    <x v="78"/>
    <x v="78"/>
    <x v="5"/>
    <x v="1"/>
    <x v="63"/>
    <x v="67"/>
  </r>
  <r>
    <n v="80"/>
    <x v="79"/>
    <x v="79"/>
    <x v="5"/>
    <x v="2"/>
    <x v="64"/>
    <x v="20"/>
  </r>
  <r>
    <n v="81"/>
    <x v="80"/>
    <x v="80"/>
    <x v="5"/>
    <x v="5"/>
    <x v="65"/>
    <x v="19"/>
  </r>
  <r>
    <n v="82"/>
    <x v="81"/>
    <x v="81"/>
    <x v="3"/>
    <x v="4"/>
    <x v="65"/>
    <x v="68"/>
  </r>
  <r>
    <n v="83"/>
    <x v="82"/>
    <x v="82"/>
    <x v="0"/>
    <x v="2"/>
    <x v="66"/>
    <x v="69"/>
  </r>
  <r>
    <n v="84"/>
    <x v="83"/>
    <x v="83"/>
    <x v="2"/>
    <x v="2"/>
    <x v="67"/>
    <x v="70"/>
  </r>
  <r>
    <n v="85"/>
    <x v="84"/>
    <x v="84"/>
    <x v="2"/>
    <x v="5"/>
    <x v="68"/>
    <x v="71"/>
  </r>
  <r>
    <n v="86"/>
    <x v="85"/>
    <x v="85"/>
    <x v="5"/>
    <x v="5"/>
    <x v="68"/>
    <x v="72"/>
  </r>
  <r>
    <n v="87"/>
    <x v="86"/>
    <x v="86"/>
    <x v="2"/>
    <x v="2"/>
    <x v="68"/>
    <x v="55"/>
  </r>
  <r>
    <n v="88"/>
    <x v="87"/>
    <x v="87"/>
    <x v="2"/>
    <x v="2"/>
    <x v="69"/>
    <x v="73"/>
  </r>
  <r>
    <n v="89"/>
    <x v="88"/>
    <x v="88"/>
    <x v="6"/>
    <x v="1"/>
    <x v="70"/>
    <x v="74"/>
  </r>
  <r>
    <n v="90"/>
    <x v="89"/>
    <x v="89"/>
    <x v="1"/>
    <x v="2"/>
    <x v="71"/>
    <x v="54"/>
  </r>
  <r>
    <n v="91"/>
    <x v="90"/>
    <x v="90"/>
    <x v="2"/>
    <x v="2"/>
    <x v="72"/>
    <x v="55"/>
  </r>
  <r>
    <n v="92"/>
    <x v="91"/>
    <x v="91"/>
    <x v="1"/>
    <x v="2"/>
    <x v="73"/>
    <x v="75"/>
  </r>
  <r>
    <n v="93"/>
    <x v="92"/>
    <x v="92"/>
    <x v="6"/>
    <x v="0"/>
    <x v="74"/>
    <x v="19"/>
  </r>
  <r>
    <n v="94"/>
    <x v="93"/>
    <x v="93"/>
    <x v="2"/>
    <x v="4"/>
    <x v="75"/>
    <x v="76"/>
  </r>
  <r>
    <n v="95"/>
    <x v="94"/>
    <x v="94"/>
    <x v="2"/>
    <x v="2"/>
    <x v="76"/>
    <x v="55"/>
  </r>
  <r>
    <n v="96"/>
    <x v="95"/>
    <x v="95"/>
    <x v="5"/>
    <x v="4"/>
    <x v="76"/>
    <x v="77"/>
  </r>
  <r>
    <n v="97"/>
    <x v="96"/>
    <x v="96"/>
    <x v="2"/>
    <x v="2"/>
    <x v="77"/>
    <x v="78"/>
  </r>
  <r>
    <n v="98"/>
    <x v="97"/>
    <x v="97"/>
    <x v="3"/>
    <x v="3"/>
    <x v="78"/>
    <x v="7"/>
  </r>
  <r>
    <n v="99"/>
    <x v="98"/>
    <x v="98"/>
    <x v="5"/>
    <x v="2"/>
    <x v="78"/>
    <x v="68"/>
  </r>
  <r>
    <n v="100"/>
    <x v="99"/>
    <x v="99"/>
    <x v="2"/>
    <x v="2"/>
    <x v="79"/>
    <x v="79"/>
  </r>
  <r>
    <n v="101"/>
    <x v="100"/>
    <x v="100"/>
    <x v="3"/>
    <x v="0"/>
    <x v="80"/>
    <x v="80"/>
  </r>
  <r>
    <n v="102"/>
    <x v="101"/>
    <x v="101"/>
    <x v="2"/>
    <x v="4"/>
    <x v="81"/>
    <x v="76"/>
  </r>
  <r>
    <n v="103"/>
    <x v="102"/>
    <x v="102"/>
    <x v="5"/>
    <x v="1"/>
    <x v="81"/>
    <x v="68"/>
  </r>
  <r>
    <n v="104"/>
    <x v="103"/>
    <x v="103"/>
    <x v="1"/>
    <x v="4"/>
    <x v="81"/>
    <x v="38"/>
  </r>
  <r>
    <n v="105"/>
    <x v="104"/>
    <x v="104"/>
    <x v="6"/>
    <x v="4"/>
    <x v="81"/>
    <x v="81"/>
  </r>
  <r>
    <n v="106"/>
    <x v="105"/>
    <x v="105"/>
    <x v="1"/>
    <x v="2"/>
    <x v="81"/>
    <x v="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C69DC8-5AFA-47D5-AD76-CD75D15EC798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A7:AB114" firstHeaderRow="1" firstDataRow="1" firstDataCol="1"/>
  <pivotFields count="7">
    <pivotField showAll="0"/>
    <pivotField showAll="0">
      <items count="107">
        <item x="0"/>
        <item x="3"/>
        <item x="1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82"/>
        <item x="68"/>
        <item x="69"/>
        <item x="70"/>
        <item x="71"/>
        <item x="72"/>
        <item x="73"/>
        <item x="74"/>
        <item x="75"/>
        <item x="76"/>
        <item x="77"/>
        <item x="83"/>
        <item x="78"/>
        <item x="79"/>
        <item x="84"/>
        <item x="85"/>
        <item x="80"/>
        <item x="81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axis="axisRow" showAll="0" sortType="descending">
      <items count="107">
        <item x="0"/>
        <item x="3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4"/>
        <item x="5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6"/>
        <item x="7"/>
        <item x="8"/>
        <item x="9"/>
        <item x="10"/>
        <item x="11"/>
        <item x="1"/>
        <item x="12"/>
        <item x="13"/>
        <item x="14"/>
        <item x="15"/>
        <item x="16"/>
        <item x="17"/>
        <item x="18"/>
        <item x="19"/>
        <item x="2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7"/>
        <item x="2"/>
        <item x="3"/>
        <item x="0"/>
        <item x="5"/>
        <item x="1"/>
        <item x="6"/>
        <item x="4"/>
        <item t="default"/>
      </items>
    </pivotField>
    <pivotField showAll="0">
      <items count="8">
        <item x="2"/>
        <item x="1"/>
        <item x="3"/>
        <item x="4"/>
        <item x="5"/>
        <item x="0"/>
        <item x="6"/>
        <item t="default"/>
      </items>
    </pivotField>
    <pivotField numFmtId="14" showAll="0">
      <items count="83">
        <item x="0"/>
        <item x="1"/>
        <item x="2"/>
        <item x="3"/>
        <item x="5"/>
        <item x="4"/>
        <item x="6"/>
        <item x="7"/>
        <item x="8"/>
        <item x="9"/>
        <item x="11"/>
        <item x="10"/>
        <item x="12"/>
        <item x="13"/>
        <item x="14"/>
        <item x="16"/>
        <item x="17"/>
        <item x="15"/>
        <item x="18"/>
        <item x="19"/>
        <item x="20"/>
        <item x="21"/>
        <item x="22"/>
        <item x="23"/>
        <item x="24"/>
        <item x="25"/>
        <item x="26"/>
        <item x="27"/>
        <item x="29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52"/>
        <item x="49"/>
        <item x="50"/>
        <item x="51"/>
        <item x="53"/>
        <item x="54"/>
        <item x="55"/>
        <item x="66"/>
        <item x="56"/>
        <item x="57"/>
        <item x="60"/>
        <item x="58"/>
        <item x="59"/>
        <item x="61"/>
        <item x="62"/>
        <item x="67"/>
        <item x="64"/>
        <item x="63"/>
        <item x="68"/>
        <item x="65"/>
        <item x="69"/>
        <item x="71"/>
        <item x="70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dataField="1" showAll="0">
      <items count="83">
        <item x="62"/>
        <item x="3"/>
        <item x="18"/>
        <item x="48"/>
        <item x="35"/>
        <item x="79"/>
        <item x="33"/>
        <item x="6"/>
        <item x="24"/>
        <item x="15"/>
        <item x="64"/>
        <item x="49"/>
        <item x="16"/>
        <item x="40"/>
        <item x="21"/>
        <item x="12"/>
        <item x="70"/>
        <item x="51"/>
        <item x="13"/>
        <item x="60"/>
        <item x="39"/>
        <item x="56"/>
        <item x="55"/>
        <item x="47"/>
        <item x="76"/>
        <item x="27"/>
        <item x="10"/>
        <item x="73"/>
        <item x="75"/>
        <item x="41"/>
        <item x="78"/>
        <item x="23"/>
        <item x="52"/>
        <item x="54"/>
        <item x="1"/>
        <item x="5"/>
        <item x="0"/>
        <item x="42"/>
        <item x="66"/>
        <item x="71"/>
        <item x="69"/>
        <item x="36"/>
        <item x="45"/>
        <item x="38"/>
        <item x="61"/>
        <item x="2"/>
        <item x="25"/>
        <item x="46"/>
        <item x="31"/>
        <item x="4"/>
        <item x="30"/>
        <item x="58"/>
        <item x="9"/>
        <item x="65"/>
        <item x="63"/>
        <item x="43"/>
        <item x="77"/>
        <item x="53"/>
        <item x="11"/>
        <item x="34"/>
        <item x="72"/>
        <item x="20"/>
        <item x="67"/>
        <item x="17"/>
        <item x="50"/>
        <item x="19"/>
        <item x="68"/>
        <item x="14"/>
        <item x="28"/>
        <item x="81"/>
        <item x="74"/>
        <item x="29"/>
        <item x="26"/>
        <item x="7"/>
        <item x="80"/>
        <item x="32"/>
        <item x="57"/>
        <item x="22"/>
        <item x="37"/>
        <item x="59"/>
        <item x="8"/>
        <item x="44"/>
        <item t="default"/>
      </items>
    </pivotField>
  </pivotFields>
  <rowFields count="1">
    <field x="2"/>
  </rowFields>
  <rowItems count="107">
    <i>
      <x v="96"/>
    </i>
    <i>
      <x v="52"/>
    </i>
    <i>
      <x v="10"/>
    </i>
    <i>
      <x v="86"/>
    </i>
    <i>
      <x v="103"/>
    </i>
    <i>
      <x v="69"/>
    </i>
    <i>
      <x v="8"/>
    </i>
    <i>
      <x v="80"/>
    </i>
    <i>
      <x v="44"/>
    </i>
    <i>
      <x v="51"/>
    </i>
    <i>
      <x v="41"/>
    </i>
    <i>
      <x v="73"/>
    </i>
    <i>
      <x v="77"/>
    </i>
    <i>
      <x v="32"/>
    </i>
    <i>
      <x v="48"/>
    </i>
    <i>
      <x v="75"/>
    </i>
    <i>
      <x v="104"/>
    </i>
    <i>
      <x v="76"/>
    </i>
    <i>
      <x v="62"/>
    </i>
    <i>
      <x v="59"/>
    </i>
    <i>
      <x v="46"/>
    </i>
    <i>
      <x v="25"/>
    </i>
    <i>
      <x v="42"/>
    </i>
    <i>
      <x v="24"/>
    </i>
    <i>
      <x v="36"/>
    </i>
    <i>
      <x v="66"/>
    </i>
    <i>
      <x v="13"/>
    </i>
    <i>
      <x v="102"/>
    </i>
    <i>
      <x v="63"/>
    </i>
    <i>
      <x v="20"/>
    </i>
    <i>
      <x v="90"/>
    </i>
    <i>
      <x v="21"/>
    </i>
    <i>
      <x v="67"/>
    </i>
    <i>
      <x v="29"/>
    </i>
    <i>
      <x v="82"/>
    </i>
    <i>
      <x v="55"/>
    </i>
    <i>
      <x v="3"/>
    </i>
    <i>
      <x v="39"/>
    </i>
    <i>
      <x v="95"/>
    </i>
    <i>
      <x v="16"/>
    </i>
    <i>
      <x v="18"/>
    </i>
    <i>
      <x v="53"/>
    </i>
    <i>
      <x v="9"/>
    </i>
    <i>
      <x v="78"/>
    </i>
    <i>
      <x v="22"/>
    </i>
    <i>
      <x v="79"/>
    </i>
    <i>
      <x v="98"/>
    </i>
    <i>
      <x v="72"/>
    </i>
    <i>
      <x v="65"/>
    </i>
    <i>
      <x v="12"/>
    </i>
    <i>
      <x v="87"/>
    </i>
    <i>
      <x v="47"/>
    </i>
    <i>
      <x v="94"/>
    </i>
    <i>
      <x v="97"/>
    </i>
    <i>
      <x v="4"/>
    </i>
    <i>
      <x v="84"/>
    </i>
    <i>
      <x v="26"/>
    </i>
    <i>
      <x v="28"/>
    </i>
    <i>
      <x v="19"/>
    </i>
    <i>
      <x v="92"/>
    </i>
    <i>
      <x/>
    </i>
    <i>
      <x v="23"/>
    </i>
    <i>
      <x v="56"/>
    </i>
    <i>
      <x v="5"/>
    </i>
    <i>
      <x v="33"/>
    </i>
    <i>
      <x v="2"/>
    </i>
    <i>
      <x v="70"/>
    </i>
    <i>
      <x v="40"/>
    </i>
    <i>
      <x v="91"/>
    </i>
    <i>
      <x v="35"/>
    </i>
    <i>
      <x v="31"/>
    </i>
    <i>
      <x v="54"/>
    </i>
    <i>
      <x v="85"/>
    </i>
    <i>
      <x v="74"/>
    </i>
    <i>
      <x v="93"/>
    </i>
    <i>
      <x v="37"/>
    </i>
    <i>
      <x v="45"/>
    </i>
    <i>
      <x v="99"/>
    </i>
    <i>
      <x v="49"/>
    </i>
    <i>
      <x v="6"/>
    </i>
    <i>
      <x v="34"/>
    </i>
    <i>
      <x v="38"/>
    </i>
    <i>
      <x v="30"/>
    </i>
    <i>
      <x v="7"/>
    </i>
    <i>
      <x v="88"/>
    </i>
    <i>
      <x v="11"/>
    </i>
    <i>
      <x v="58"/>
    </i>
    <i>
      <x v="105"/>
    </i>
    <i>
      <x v="27"/>
    </i>
    <i>
      <x v="57"/>
    </i>
    <i>
      <x v="68"/>
    </i>
    <i>
      <x v="89"/>
    </i>
    <i>
      <x v="61"/>
    </i>
    <i>
      <x v="101"/>
    </i>
    <i>
      <x v="15"/>
    </i>
    <i>
      <x v="17"/>
    </i>
    <i>
      <x v="60"/>
    </i>
    <i>
      <x v="71"/>
    </i>
    <i>
      <x v="50"/>
    </i>
    <i>
      <x v="81"/>
    </i>
    <i>
      <x v="43"/>
    </i>
    <i>
      <x v="83"/>
    </i>
    <i>
      <x v="100"/>
    </i>
    <i>
      <x v="64"/>
    </i>
    <i>
      <x v="1"/>
    </i>
    <i>
      <x v="14"/>
    </i>
    <i t="grand">
      <x/>
    </i>
  </rowItems>
  <colItems count="1">
    <i/>
  </colItems>
  <dataFields count="1">
    <dataField name="Max of Annual CTC" fld="6" subtotal="max" baseField="2" baseItem="0"/>
  </dataFields>
  <formats count="42">
    <format dxfId="279">
      <pivotArea dataOnly="0" labelOnly="1" outline="0" axis="axisValues" fieldPosition="0"/>
    </format>
    <format dxfId="280">
      <pivotArea type="origin" dataOnly="0" labelOnly="1" outline="0" fieldPosition="0"/>
    </format>
    <format dxfId="281">
      <pivotArea field="3" type="button" dataOnly="0" labelOnly="1" outline="0"/>
    </format>
    <format dxfId="282">
      <pivotArea type="topRight" dataOnly="0" labelOnly="1" outline="0" fieldPosition="0"/>
    </format>
    <format dxfId="283">
      <pivotArea field="4" type="button" dataOnly="0" labelOnly="1" outline="0"/>
    </format>
    <format dxfId="284">
      <pivotArea dataOnly="0" labelOnly="1" grandCol="1" outline="0" fieldPosition="0"/>
    </format>
    <format dxfId="285">
      <pivotArea grandRow="1" outline="0" collapsedLevelsAreSubtotals="1" fieldPosition="0"/>
    </format>
    <format dxfId="286">
      <pivotArea dataOnly="0" labelOnly="1" grandRow="1" outline="0" fieldPosition="0"/>
    </format>
    <format dxfId="287">
      <pivotArea outline="0" collapsedLevelsAreSubtotals="1" fieldPosition="0"/>
    </format>
    <format dxfId="288">
      <pivotArea field="4" type="button" dataOnly="0" labelOnly="1" outline="0"/>
    </format>
    <format dxfId="289">
      <pivotArea dataOnly="0" labelOnly="1" grandRow="1" outline="0" fieldPosition="0"/>
    </format>
    <format dxfId="290">
      <pivotArea dataOnly="0" labelOnly="1" grandCol="1" outline="0" fieldPosition="0"/>
    </format>
    <format dxfId="291">
      <pivotArea type="origin" dataOnly="0" labelOnly="1" outline="0" fieldPosition="0"/>
    </format>
    <format dxfId="292">
      <pivotArea field="3" type="button" dataOnly="0" labelOnly="1" outline="0"/>
    </format>
    <format dxfId="293">
      <pivotArea type="all" dataOnly="0" outline="0" fieldPosition="0"/>
    </format>
    <format dxfId="294">
      <pivotArea outline="0" collapsedLevelsAreSubtotals="1" fieldPosition="0"/>
    </format>
    <format dxfId="295">
      <pivotArea type="origin" dataOnly="0" labelOnly="1" outline="0" fieldPosition="0"/>
    </format>
    <format dxfId="296">
      <pivotArea field="3" type="button" dataOnly="0" labelOnly="1" outline="0"/>
    </format>
    <format dxfId="297">
      <pivotArea type="topRight" dataOnly="0" labelOnly="1" outline="0" fieldPosition="0"/>
    </format>
    <format dxfId="298">
      <pivotArea field="4" type="button" dataOnly="0" labelOnly="1" outline="0"/>
    </format>
    <format dxfId="299">
      <pivotArea dataOnly="0" labelOnly="1" grandRow="1" outline="0" fieldPosition="0"/>
    </format>
    <format dxfId="300">
      <pivotArea dataOnly="0" labelOnly="1" grandCol="1" outline="0" fieldPosition="0"/>
    </format>
    <format dxfId="301">
      <pivotArea type="all" dataOnly="0" outline="0" fieldPosition="0"/>
    </format>
    <format dxfId="302">
      <pivotArea outline="0" collapsedLevelsAreSubtotals="1" fieldPosition="0"/>
    </format>
    <format dxfId="303">
      <pivotArea type="origin" dataOnly="0" labelOnly="1" outline="0" fieldPosition="0"/>
    </format>
    <format dxfId="304">
      <pivotArea field="3" type="button" dataOnly="0" labelOnly="1" outline="0"/>
    </format>
    <format dxfId="305">
      <pivotArea type="topRight" dataOnly="0" labelOnly="1" outline="0" fieldPosition="0"/>
    </format>
    <format dxfId="306">
      <pivotArea field="4" type="button" dataOnly="0" labelOnly="1" outline="0"/>
    </format>
    <format dxfId="307">
      <pivotArea dataOnly="0" labelOnly="1" grandRow="1" outline="0" fieldPosition="0"/>
    </format>
    <format dxfId="308">
      <pivotArea dataOnly="0" labelOnly="1" grandCol="1" outline="0" fieldPosition="0"/>
    </format>
    <format dxfId="13">
      <pivotArea field="2" type="button" dataOnly="0" labelOnly="1" outline="0" axis="axisRow" fieldPosition="0"/>
    </format>
    <format dxfId="12">
      <pivotArea dataOnly="0" labelOnly="1" outline="0" axis="axisValues" fieldPosition="0"/>
    </format>
    <format dxfId="10">
      <pivotArea grandRow="1" outline="0" collapsedLevelsAreSubtotals="1" fieldPosition="0"/>
    </format>
    <format dxfId="9">
      <pivotArea dataOnly="0" labelOnly="1" grandRow="1" outline="0" fieldPosition="0"/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field="2" type="button" dataOnly="0" labelOnly="1" outline="0" axis="axisRow" fieldPosition="0"/>
    </format>
    <format dxfId="5">
      <pivotArea dataOnly="0" labelOnly="1" fieldPosition="0">
        <references count="1">
          <reference field="2" count="50">
            <x v="3"/>
            <x v="8"/>
            <x v="9"/>
            <x v="10"/>
            <x v="12"/>
            <x v="13"/>
            <x v="16"/>
            <x v="18"/>
            <x v="20"/>
            <x v="21"/>
            <x v="22"/>
            <x v="24"/>
            <x v="25"/>
            <x v="29"/>
            <x v="32"/>
            <x v="36"/>
            <x v="39"/>
            <x v="41"/>
            <x v="42"/>
            <x v="44"/>
            <x v="46"/>
            <x v="48"/>
            <x v="51"/>
            <x v="52"/>
            <x v="53"/>
            <x v="55"/>
            <x v="59"/>
            <x v="62"/>
            <x v="63"/>
            <x v="65"/>
            <x v="66"/>
            <x v="67"/>
            <x v="69"/>
            <x v="72"/>
            <x v="73"/>
            <x v="75"/>
            <x v="76"/>
            <x v="77"/>
            <x v="78"/>
            <x v="79"/>
            <x v="80"/>
            <x v="82"/>
            <x v="86"/>
            <x v="90"/>
            <x v="95"/>
            <x v="96"/>
            <x v="98"/>
            <x v="102"/>
            <x v="103"/>
            <x v="104"/>
          </reference>
        </references>
      </pivotArea>
    </format>
    <format dxfId="4">
      <pivotArea dataOnly="0" labelOnly="1" fieldPosition="0">
        <references count="1">
          <reference field="2" count="50">
            <x v="0"/>
            <x v="2"/>
            <x v="4"/>
            <x v="5"/>
            <x v="6"/>
            <x v="7"/>
            <x v="11"/>
            <x v="15"/>
            <x v="17"/>
            <x v="19"/>
            <x v="23"/>
            <x v="26"/>
            <x v="27"/>
            <x v="28"/>
            <x v="30"/>
            <x v="31"/>
            <x v="33"/>
            <x v="34"/>
            <x v="35"/>
            <x v="37"/>
            <x v="38"/>
            <x v="40"/>
            <x v="45"/>
            <x v="47"/>
            <x v="49"/>
            <x v="50"/>
            <x v="54"/>
            <x v="56"/>
            <x v="57"/>
            <x v="58"/>
            <x v="60"/>
            <x v="61"/>
            <x v="68"/>
            <x v="70"/>
            <x v="71"/>
            <x v="74"/>
            <x v="81"/>
            <x v="84"/>
            <x v="85"/>
            <x v="87"/>
            <x v="88"/>
            <x v="89"/>
            <x v="91"/>
            <x v="92"/>
            <x v="93"/>
            <x v="94"/>
            <x v="97"/>
            <x v="99"/>
            <x v="101"/>
            <x v="105"/>
          </reference>
        </references>
      </pivotArea>
    </format>
    <format dxfId="3">
      <pivotArea dataOnly="0" labelOnly="1" fieldPosition="0">
        <references count="1">
          <reference field="2" count="6">
            <x v="1"/>
            <x v="14"/>
            <x v="43"/>
            <x v="64"/>
            <x v="83"/>
            <x v="100"/>
          </reference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AF6465-34FC-4637-8828-4067B2D8B33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25:X35" firstHeaderRow="1" firstDataRow="2" firstDataCol="1" rowPageCount="2" colPageCount="1"/>
  <pivotFields count="7">
    <pivotField dataField="1" showAll="0"/>
    <pivotField showAll="0">
      <items count="107">
        <item x="0"/>
        <item x="3"/>
        <item x="1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82"/>
        <item x="68"/>
        <item x="69"/>
        <item x="70"/>
        <item x="71"/>
        <item x="72"/>
        <item x="73"/>
        <item x="74"/>
        <item x="75"/>
        <item x="76"/>
        <item x="77"/>
        <item x="83"/>
        <item x="78"/>
        <item x="79"/>
        <item x="84"/>
        <item x="85"/>
        <item x="80"/>
        <item x="81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axis="axisPage" showAll="0">
      <items count="107">
        <item x="0"/>
        <item x="3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4"/>
        <item x="5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6"/>
        <item x="7"/>
        <item x="8"/>
        <item x="9"/>
        <item x="10"/>
        <item x="11"/>
        <item x="1"/>
        <item x="12"/>
        <item x="13"/>
        <item x="14"/>
        <item x="15"/>
        <item x="16"/>
        <item x="17"/>
        <item x="18"/>
        <item x="19"/>
        <item x="2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Row" showAll="0">
      <items count="9">
        <item x="7"/>
        <item x="2"/>
        <item x="3"/>
        <item x="0"/>
        <item x="5"/>
        <item x="1"/>
        <item x="6"/>
        <item x="4"/>
        <item t="default"/>
      </items>
    </pivotField>
    <pivotField axis="axisCol" showAll="0">
      <items count="8">
        <item x="2"/>
        <item x="1"/>
        <item x="3"/>
        <item x="4"/>
        <item x="5"/>
        <item x="0"/>
        <item x="6"/>
        <item t="default"/>
      </items>
    </pivotField>
    <pivotField axis="axisPage" numFmtId="14" showAll="0">
      <items count="83">
        <item x="0"/>
        <item x="1"/>
        <item x="2"/>
        <item x="3"/>
        <item x="5"/>
        <item x="4"/>
        <item x="6"/>
        <item x="7"/>
        <item x="8"/>
        <item x="9"/>
        <item x="11"/>
        <item x="10"/>
        <item x="12"/>
        <item x="13"/>
        <item x="14"/>
        <item x="16"/>
        <item x="17"/>
        <item x="15"/>
        <item x="18"/>
        <item x="19"/>
        <item x="20"/>
        <item x="21"/>
        <item x="22"/>
        <item x="23"/>
        <item x="24"/>
        <item x="25"/>
        <item x="26"/>
        <item x="27"/>
        <item x="29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52"/>
        <item x="49"/>
        <item x="50"/>
        <item x="51"/>
        <item x="53"/>
        <item x="54"/>
        <item x="55"/>
        <item x="66"/>
        <item x="56"/>
        <item x="57"/>
        <item x="60"/>
        <item x="58"/>
        <item x="59"/>
        <item x="61"/>
        <item x="62"/>
        <item x="67"/>
        <item x="64"/>
        <item x="63"/>
        <item x="68"/>
        <item x="65"/>
        <item x="69"/>
        <item x="71"/>
        <item x="70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showAll="0">
      <items count="83">
        <item x="62"/>
        <item x="3"/>
        <item x="18"/>
        <item x="48"/>
        <item x="35"/>
        <item x="79"/>
        <item x="33"/>
        <item x="6"/>
        <item x="24"/>
        <item x="15"/>
        <item x="64"/>
        <item x="49"/>
        <item x="16"/>
        <item x="40"/>
        <item x="21"/>
        <item x="12"/>
        <item x="70"/>
        <item x="51"/>
        <item x="13"/>
        <item x="60"/>
        <item x="39"/>
        <item x="56"/>
        <item x="55"/>
        <item x="47"/>
        <item x="76"/>
        <item x="27"/>
        <item x="10"/>
        <item x="73"/>
        <item x="75"/>
        <item x="41"/>
        <item x="78"/>
        <item x="23"/>
        <item x="52"/>
        <item x="54"/>
        <item x="1"/>
        <item x="5"/>
        <item x="0"/>
        <item x="42"/>
        <item x="66"/>
        <item x="71"/>
        <item x="69"/>
        <item x="36"/>
        <item x="45"/>
        <item x="38"/>
        <item x="61"/>
        <item x="2"/>
        <item x="25"/>
        <item x="46"/>
        <item x="31"/>
        <item x="4"/>
        <item x="30"/>
        <item x="58"/>
        <item x="9"/>
        <item x="65"/>
        <item x="63"/>
        <item x="43"/>
        <item x="77"/>
        <item x="53"/>
        <item x="11"/>
        <item x="34"/>
        <item x="72"/>
        <item x="20"/>
        <item x="67"/>
        <item x="17"/>
        <item x="50"/>
        <item x="19"/>
        <item x="68"/>
        <item x="14"/>
        <item x="28"/>
        <item x="81"/>
        <item x="74"/>
        <item x="29"/>
        <item x="26"/>
        <item x="7"/>
        <item x="80"/>
        <item x="32"/>
        <item x="57"/>
        <item x="22"/>
        <item x="37"/>
        <item x="59"/>
        <item x="8"/>
        <item x="44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2">
    <pageField fld="5" hier="-1"/>
    <pageField fld="2" hier="-1"/>
  </pageFields>
  <dataFields count="1">
    <dataField name="Count of Sr. No" fld="0" subtotal="count" baseField="4" baseItem="0"/>
  </dataFields>
  <formats count="57">
    <format dxfId="333">
      <pivotArea dataOnly="0" labelOnly="1" outline="0" axis="axisValues" fieldPosition="0"/>
    </format>
    <format dxfId="334">
      <pivotArea type="origin" dataOnly="0" labelOnly="1" outline="0" fieldPosition="0"/>
    </format>
    <format dxfId="335">
      <pivotArea field="3" type="button" dataOnly="0" labelOnly="1" outline="0" axis="axisRow" fieldPosition="0"/>
    </format>
    <format dxfId="336">
      <pivotArea type="topRight" dataOnly="0" labelOnly="1" outline="0" fieldPosition="0"/>
    </format>
    <format dxfId="337">
      <pivotArea field="4" type="button" dataOnly="0" labelOnly="1" outline="0" axis="axisCol" fieldPosition="0"/>
    </format>
    <format dxfId="338">
      <pivotArea dataOnly="0" labelOnly="1" fieldPosition="0">
        <references count="1">
          <reference field="3" count="0"/>
        </references>
      </pivotArea>
    </format>
    <format dxfId="339">
      <pivotArea dataOnly="0" labelOnly="1" grandCol="1" outline="0" fieldPosition="0"/>
    </format>
    <format dxfId="340">
      <pivotArea grandRow="1" outline="0" collapsedLevelsAreSubtotals="1" fieldPosition="0"/>
    </format>
    <format dxfId="341">
      <pivotArea dataOnly="0" labelOnly="1" grandRow="1" outline="0" fieldPosition="0"/>
    </format>
    <format dxfId="342">
      <pivotArea outline="0" collapsedLevelsAreSubtotals="1" fieldPosition="0"/>
    </format>
    <format dxfId="343">
      <pivotArea field="4" type="button" dataOnly="0" labelOnly="1" outline="0" axis="axisCol" fieldPosition="0"/>
    </format>
    <format dxfId="344">
      <pivotArea dataOnly="0" labelOnly="1" fieldPosition="0">
        <references count="1">
          <reference field="4" count="0"/>
        </references>
      </pivotArea>
    </format>
    <format dxfId="345">
      <pivotArea dataOnly="0" labelOnly="1" grandRow="1" outline="0" fieldPosition="0"/>
    </format>
    <format dxfId="346">
      <pivotArea dataOnly="0" labelOnly="1" fieldPosition="0">
        <references count="1">
          <reference field="3" count="0"/>
        </references>
      </pivotArea>
    </format>
    <format dxfId="347">
      <pivotArea dataOnly="0" labelOnly="1" grandCol="1" outline="0" fieldPosition="0"/>
    </format>
    <format dxfId="348">
      <pivotArea type="origin" dataOnly="0" labelOnly="1" outline="0" fieldPosition="0"/>
    </format>
    <format dxfId="349">
      <pivotArea field="3" type="button" dataOnly="0" labelOnly="1" outline="0" axis="axisRow" fieldPosition="0"/>
    </format>
    <format dxfId="350">
      <pivotArea type="origin" dataOnly="0" labelOnly="1" outline="0" fieldPosition="0"/>
    </format>
    <format dxfId="351">
      <pivotArea field="3" type="button" dataOnly="0" labelOnly="1" outline="0" axis="axisRow" fieldPosition="0"/>
    </format>
    <format dxfId="352">
      <pivotArea type="topRight" dataOnly="0" labelOnly="1" outline="0" fieldPosition="0"/>
    </format>
    <format dxfId="353">
      <pivotArea field="4" type="button" dataOnly="0" labelOnly="1" outline="0" axis="axisCol" fieldPosition="0"/>
    </format>
    <format dxfId="354">
      <pivotArea dataOnly="0" labelOnly="1" fieldPosition="0">
        <references count="1">
          <reference field="3" count="0"/>
        </references>
      </pivotArea>
    </format>
    <format dxfId="355">
      <pivotArea dataOnly="0" labelOnly="1" grandCol="1" outline="0" fieldPosition="0"/>
    </format>
    <format dxfId="356">
      <pivotArea grandRow="1" outline="0" collapsedLevelsAreSubtotals="1" fieldPosition="0"/>
    </format>
    <format dxfId="357">
      <pivotArea dataOnly="0" labelOnly="1" grandRow="1" outline="0" fieldPosition="0"/>
    </format>
    <format dxfId="358">
      <pivotArea type="all" dataOnly="0" outline="0" fieldPosition="0"/>
    </format>
    <format dxfId="359">
      <pivotArea outline="0" collapsedLevelsAreSubtotals="1" fieldPosition="0"/>
    </format>
    <format dxfId="360">
      <pivotArea type="origin" dataOnly="0" labelOnly="1" outline="0" fieldPosition="0"/>
    </format>
    <format dxfId="361">
      <pivotArea field="3" type="button" dataOnly="0" labelOnly="1" outline="0" axis="axisRow" fieldPosition="0"/>
    </format>
    <format dxfId="362">
      <pivotArea type="topRight" dataOnly="0" labelOnly="1" outline="0" fieldPosition="0"/>
    </format>
    <format dxfId="363">
      <pivotArea field="4" type="button" dataOnly="0" labelOnly="1" outline="0" axis="axisCol" fieldPosition="0"/>
    </format>
    <format dxfId="364">
      <pivotArea dataOnly="0" labelOnly="1" fieldPosition="0">
        <references count="1">
          <reference field="4" count="0"/>
        </references>
      </pivotArea>
    </format>
    <format dxfId="365">
      <pivotArea dataOnly="0" labelOnly="1" grandRow="1" outline="0" fieldPosition="0"/>
    </format>
    <format dxfId="366">
      <pivotArea dataOnly="0" labelOnly="1" fieldPosition="0">
        <references count="1">
          <reference field="3" count="0"/>
        </references>
      </pivotArea>
    </format>
    <format dxfId="367">
      <pivotArea dataOnly="0" labelOnly="1" grandCol="1" outline="0" fieldPosition="0"/>
    </format>
    <format dxfId="332">
      <pivotArea type="all" dataOnly="0" outline="0" fieldPosition="0"/>
    </format>
    <format dxfId="331">
      <pivotArea outline="0" collapsedLevelsAreSubtotals="1" fieldPosition="0"/>
    </format>
    <format dxfId="330">
      <pivotArea type="origin" dataOnly="0" labelOnly="1" outline="0" fieldPosition="0"/>
    </format>
    <format dxfId="329">
      <pivotArea field="3" type="button" dataOnly="0" labelOnly="1" outline="0" axis="axisRow" fieldPosition="0"/>
    </format>
    <format dxfId="328">
      <pivotArea type="topRight" dataOnly="0" labelOnly="1" outline="0" fieldPosition="0"/>
    </format>
    <format dxfId="327">
      <pivotArea field="4" type="button" dataOnly="0" labelOnly="1" outline="0" axis="axisCol" fieldPosition="0"/>
    </format>
    <format dxfId="326">
      <pivotArea dataOnly="0" labelOnly="1" fieldPosition="0">
        <references count="1">
          <reference field="4" count="0"/>
        </references>
      </pivotArea>
    </format>
    <format dxfId="325">
      <pivotArea dataOnly="0" labelOnly="1" grandRow="1" outline="0" fieldPosition="0"/>
    </format>
    <format dxfId="324">
      <pivotArea dataOnly="0" labelOnly="1" grandCol="1" outline="0" fieldPosition="0"/>
    </format>
    <format dxfId="323">
      <pivotArea type="all" dataOnly="0" outline="0" fieldPosition="0"/>
    </format>
    <format dxfId="322">
      <pivotArea outline="0" collapsedLevelsAreSubtotals="1" fieldPosition="0"/>
    </format>
    <format dxfId="321">
      <pivotArea type="origin" dataOnly="0" labelOnly="1" outline="0" fieldPosition="0"/>
    </format>
    <format dxfId="320">
      <pivotArea field="3" type="button" dataOnly="0" labelOnly="1" outline="0" axis="axisRow" fieldPosition="0"/>
    </format>
    <format dxfId="319">
      <pivotArea type="topRight" dataOnly="0" labelOnly="1" outline="0" fieldPosition="0"/>
    </format>
    <format dxfId="318">
      <pivotArea field="4" type="button" dataOnly="0" labelOnly="1" outline="0" axis="axisCol" fieldPosition="0"/>
    </format>
    <format dxfId="317">
      <pivotArea dataOnly="0" labelOnly="1" fieldPosition="0">
        <references count="1">
          <reference field="4" count="0"/>
        </references>
      </pivotArea>
    </format>
    <format dxfId="316">
      <pivotArea dataOnly="0" labelOnly="1" grandRow="1" outline="0" fieldPosition="0"/>
    </format>
    <format dxfId="315">
      <pivotArea dataOnly="0" labelOnly="1" grandCol="1" outline="0" fieldPosition="0"/>
    </format>
    <format dxfId="314">
      <pivotArea collapsedLevelsAreSubtotals="1" fieldPosition="0">
        <references count="1">
          <reference field="3" count="0"/>
        </references>
      </pivotArea>
    </format>
    <format dxfId="313">
      <pivotArea dataOnly="0" labelOnly="1" fieldPosition="0">
        <references count="1">
          <reference field="3" count="0"/>
        </references>
      </pivotArea>
    </format>
    <format dxfId="310">
      <pivotArea collapsedLevelsAreSubtotals="1" fieldPosition="0">
        <references count="1">
          <reference field="3" count="0"/>
        </references>
      </pivotArea>
    </format>
    <format dxfId="309">
      <pivotArea dataOnly="0" labelOnly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41C93C-8391-421E-93C1-4C4B74C2D9F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7:Y16" firstHeaderRow="1" firstDataRow="2" firstDataCol="1" rowPageCount="2" colPageCount="1"/>
  <pivotFields count="7">
    <pivotField showAll="0"/>
    <pivotField showAll="0">
      <items count="107">
        <item x="0"/>
        <item x="3"/>
        <item x="1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82"/>
        <item x="68"/>
        <item x="69"/>
        <item x="70"/>
        <item x="71"/>
        <item x="72"/>
        <item x="73"/>
        <item x="74"/>
        <item x="75"/>
        <item x="76"/>
        <item x="77"/>
        <item x="83"/>
        <item x="78"/>
        <item x="79"/>
        <item x="84"/>
        <item x="85"/>
        <item x="80"/>
        <item x="81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axis="axisPage" showAll="0">
      <items count="107">
        <item x="0"/>
        <item x="3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4"/>
        <item x="5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6"/>
        <item x="7"/>
        <item x="8"/>
        <item x="9"/>
        <item x="10"/>
        <item x="11"/>
        <item x="1"/>
        <item x="12"/>
        <item x="13"/>
        <item x="14"/>
        <item x="15"/>
        <item x="16"/>
        <item x="17"/>
        <item x="18"/>
        <item x="19"/>
        <item x="2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Col" showAll="0">
      <items count="9">
        <item x="7"/>
        <item x="2"/>
        <item x="3"/>
        <item x="0"/>
        <item x="5"/>
        <item x="1"/>
        <item x="6"/>
        <item x="4"/>
        <item t="default"/>
      </items>
    </pivotField>
    <pivotField axis="axisRow" showAll="0">
      <items count="8">
        <item x="2"/>
        <item x="1"/>
        <item x="3"/>
        <item x="4"/>
        <item x="5"/>
        <item x="0"/>
        <item x="6"/>
        <item t="default"/>
      </items>
    </pivotField>
    <pivotField axis="axisPage" numFmtId="14" showAll="0">
      <items count="83">
        <item x="0"/>
        <item x="1"/>
        <item x="2"/>
        <item x="3"/>
        <item x="5"/>
        <item x="4"/>
        <item x="6"/>
        <item x="7"/>
        <item x="8"/>
        <item x="9"/>
        <item x="11"/>
        <item x="10"/>
        <item x="12"/>
        <item x="13"/>
        <item x="14"/>
        <item x="16"/>
        <item x="17"/>
        <item x="15"/>
        <item x="18"/>
        <item x="19"/>
        <item x="20"/>
        <item x="21"/>
        <item x="22"/>
        <item x="23"/>
        <item x="24"/>
        <item x="25"/>
        <item x="26"/>
        <item x="27"/>
        <item x="29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52"/>
        <item x="49"/>
        <item x="50"/>
        <item x="51"/>
        <item x="53"/>
        <item x="54"/>
        <item x="55"/>
        <item x="66"/>
        <item x="56"/>
        <item x="57"/>
        <item x="60"/>
        <item x="58"/>
        <item x="59"/>
        <item x="61"/>
        <item x="62"/>
        <item x="67"/>
        <item x="64"/>
        <item x="63"/>
        <item x="68"/>
        <item x="65"/>
        <item x="69"/>
        <item x="71"/>
        <item x="70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dataField="1" showAll="0">
      <items count="83">
        <item x="62"/>
        <item x="3"/>
        <item x="18"/>
        <item x="48"/>
        <item x="35"/>
        <item x="79"/>
        <item x="33"/>
        <item x="6"/>
        <item x="24"/>
        <item x="15"/>
        <item x="64"/>
        <item x="49"/>
        <item x="16"/>
        <item x="40"/>
        <item x="21"/>
        <item x="12"/>
        <item x="70"/>
        <item x="51"/>
        <item x="13"/>
        <item x="60"/>
        <item x="39"/>
        <item x="56"/>
        <item x="55"/>
        <item x="47"/>
        <item x="76"/>
        <item x="27"/>
        <item x="10"/>
        <item x="73"/>
        <item x="75"/>
        <item x="41"/>
        <item x="78"/>
        <item x="23"/>
        <item x="52"/>
        <item x="54"/>
        <item x="1"/>
        <item x="5"/>
        <item x="0"/>
        <item x="42"/>
        <item x="66"/>
        <item x="71"/>
        <item x="69"/>
        <item x="36"/>
        <item x="45"/>
        <item x="38"/>
        <item x="61"/>
        <item x="2"/>
        <item x="25"/>
        <item x="46"/>
        <item x="31"/>
        <item x="4"/>
        <item x="30"/>
        <item x="58"/>
        <item x="9"/>
        <item x="65"/>
        <item x="63"/>
        <item x="43"/>
        <item x="77"/>
        <item x="53"/>
        <item x="11"/>
        <item x="34"/>
        <item x="72"/>
        <item x="20"/>
        <item x="67"/>
        <item x="17"/>
        <item x="50"/>
        <item x="19"/>
        <item x="68"/>
        <item x="14"/>
        <item x="28"/>
        <item x="81"/>
        <item x="74"/>
        <item x="29"/>
        <item x="26"/>
        <item x="7"/>
        <item x="80"/>
        <item x="32"/>
        <item x="57"/>
        <item x="22"/>
        <item x="37"/>
        <item x="59"/>
        <item x="8"/>
        <item x="44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5" hier="-1"/>
    <pageField fld="2" hier="-1"/>
  </pageFields>
  <dataFields count="1">
    <dataField name="Sum of Annual CTC" fld="6" baseField="0" baseItem="0" numFmtId="164"/>
  </dataFields>
  <formats count="37">
    <format dxfId="378">
      <pivotArea dataOnly="0" labelOnly="1" outline="0" axis="axisValues" fieldPosition="0"/>
    </format>
    <format dxfId="379">
      <pivotArea type="origin" dataOnly="0" labelOnly="1" outline="0" fieldPosition="0"/>
    </format>
    <format dxfId="380">
      <pivotArea field="3" type="button" dataOnly="0" labelOnly="1" outline="0" axis="axisCol" fieldPosition="0"/>
    </format>
    <format dxfId="381">
      <pivotArea type="topRight" dataOnly="0" labelOnly="1" outline="0" fieldPosition="0"/>
    </format>
    <format dxfId="382">
      <pivotArea field="4" type="button" dataOnly="0" labelOnly="1" outline="0" axis="axisRow" fieldPosition="0"/>
    </format>
    <format dxfId="383">
      <pivotArea dataOnly="0" labelOnly="1" fieldPosition="0">
        <references count="1">
          <reference field="3" count="0"/>
        </references>
      </pivotArea>
    </format>
    <format dxfId="384">
      <pivotArea dataOnly="0" labelOnly="1" grandCol="1" outline="0" fieldPosition="0"/>
    </format>
    <format dxfId="385">
      <pivotArea grandRow="1" outline="0" collapsedLevelsAreSubtotals="1" fieldPosition="0"/>
    </format>
    <format dxfId="386">
      <pivotArea dataOnly="0" labelOnly="1" grandRow="1" outline="0" fieldPosition="0"/>
    </format>
    <format dxfId="387">
      <pivotArea outline="0" collapsedLevelsAreSubtotals="1" fieldPosition="0"/>
    </format>
    <format dxfId="388">
      <pivotArea field="4" type="button" dataOnly="0" labelOnly="1" outline="0" axis="axisRow" fieldPosition="0"/>
    </format>
    <format dxfId="389">
      <pivotArea dataOnly="0" labelOnly="1" fieldPosition="0">
        <references count="1">
          <reference field="4" count="0"/>
        </references>
      </pivotArea>
    </format>
    <format dxfId="390">
      <pivotArea dataOnly="0" labelOnly="1" grandRow="1" outline="0" fieldPosition="0"/>
    </format>
    <format dxfId="391">
      <pivotArea dataOnly="0" labelOnly="1" fieldPosition="0">
        <references count="1">
          <reference field="3" count="0"/>
        </references>
      </pivotArea>
    </format>
    <format dxfId="392">
      <pivotArea dataOnly="0" labelOnly="1" grandCol="1" outline="0" fieldPosition="0"/>
    </format>
    <format dxfId="393">
      <pivotArea type="origin" dataOnly="0" labelOnly="1" outline="0" fieldPosition="0"/>
    </format>
    <format dxfId="394">
      <pivotArea field="3" type="button" dataOnly="0" labelOnly="1" outline="0" axis="axisCol" fieldPosition="0"/>
    </format>
    <format dxfId="395">
      <pivotArea type="all" dataOnly="0" outline="0" fieldPosition="0"/>
    </format>
    <format dxfId="396">
      <pivotArea outline="0" collapsedLevelsAreSubtotals="1" fieldPosition="0"/>
    </format>
    <format dxfId="397">
      <pivotArea type="origin" dataOnly="0" labelOnly="1" outline="0" fieldPosition="0"/>
    </format>
    <format dxfId="398">
      <pivotArea field="3" type="button" dataOnly="0" labelOnly="1" outline="0" axis="axisCol" fieldPosition="0"/>
    </format>
    <format dxfId="399">
      <pivotArea type="topRight" dataOnly="0" labelOnly="1" outline="0" fieldPosition="0"/>
    </format>
    <format dxfId="400">
      <pivotArea field="4" type="button" dataOnly="0" labelOnly="1" outline="0" axis="axisRow" fieldPosition="0"/>
    </format>
    <format dxfId="401">
      <pivotArea dataOnly="0" labelOnly="1" fieldPosition="0">
        <references count="1">
          <reference field="4" count="0"/>
        </references>
      </pivotArea>
    </format>
    <format dxfId="402">
      <pivotArea dataOnly="0" labelOnly="1" grandRow="1" outline="0" fieldPosition="0"/>
    </format>
    <format dxfId="403">
      <pivotArea dataOnly="0" labelOnly="1" fieldPosition="0">
        <references count="1">
          <reference field="3" count="0"/>
        </references>
      </pivotArea>
    </format>
    <format dxfId="404">
      <pivotArea dataOnly="0" labelOnly="1" grandCol="1" outline="0" fieldPosition="0"/>
    </format>
    <format dxfId="377">
      <pivotArea type="all" dataOnly="0" outline="0" fieldPosition="0"/>
    </format>
    <format dxfId="376">
      <pivotArea outline="0" collapsedLevelsAreSubtotals="1" fieldPosition="0"/>
    </format>
    <format dxfId="375">
      <pivotArea type="origin" dataOnly="0" labelOnly="1" outline="0" fieldPosition="0"/>
    </format>
    <format dxfId="374">
      <pivotArea field="3" type="button" dataOnly="0" labelOnly="1" outline="0" axis="axisCol" fieldPosition="0"/>
    </format>
    <format dxfId="373">
      <pivotArea type="topRight" dataOnly="0" labelOnly="1" outline="0" fieldPosition="0"/>
    </format>
    <format dxfId="372">
      <pivotArea field="4" type="button" dataOnly="0" labelOnly="1" outline="0" axis="axisRow" fieldPosition="0"/>
    </format>
    <format dxfId="371">
      <pivotArea dataOnly="0" labelOnly="1" fieldPosition="0">
        <references count="1">
          <reference field="4" count="0"/>
        </references>
      </pivotArea>
    </format>
    <format dxfId="370">
      <pivotArea dataOnly="0" labelOnly="1" grandRow="1" outline="0" fieldPosition="0"/>
    </format>
    <format dxfId="369">
      <pivotArea dataOnly="0" labelOnly="1" fieldPosition="0">
        <references count="1">
          <reference field="3" count="0"/>
        </references>
      </pivotArea>
    </format>
    <format dxfId="368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83B075-626D-49BB-BBC8-F9150A17C20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5:N34" firstHeaderRow="1" firstDataRow="2" firstDataCol="1" rowPageCount="2" colPageCount="1"/>
  <pivotFields count="7">
    <pivotField showAll="0"/>
    <pivotField showAll="0">
      <items count="107">
        <item x="0"/>
        <item x="3"/>
        <item x="1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82"/>
        <item x="68"/>
        <item x="69"/>
        <item x="70"/>
        <item x="71"/>
        <item x="72"/>
        <item x="73"/>
        <item x="74"/>
        <item x="75"/>
        <item x="76"/>
        <item x="77"/>
        <item x="83"/>
        <item x="78"/>
        <item x="79"/>
        <item x="84"/>
        <item x="85"/>
        <item x="80"/>
        <item x="81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axis="axisPage" showAll="0">
      <items count="107">
        <item x="0"/>
        <item x="3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4"/>
        <item x="5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6"/>
        <item x="7"/>
        <item x="8"/>
        <item x="9"/>
        <item x="10"/>
        <item x="11"/>
        <item x="1"/>
        <item x="12"/>
        <item x="13"/>
        <item x="14"/>
        <item x="15"/>
        <item x="16"/>
        <item x="17"/>
        <item x="18"/>
        <item x="19"/>
        <item x="2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Col" showAll="0">
      <items count="9">
        <item x="7"/>
        <item x="2"/>
        <item x="3"/>
        <item x="0"/>
        <item x="5"/>
        <item x="1"/>
        <item x="6"/>
        <item x="4"/>
        <item t="default"/>
      </items>
    </pivotField>
    <pivotField axis="axisRow" showAll="0">
      <items count="8">
        <item x="2"/>
        <item x="1"/>
        <item x="3"/>
        <item x="4"/>
        <item x="5"/>
        <item x="0"/>
        <item x="6"/>
        <item t="default"/>
      </items>
    </pivotField>
    <pivotField axis="axisPage" numFmtId="14" showAll="0">
      <items count="83">
        <item x="0"/>
        <item x="1"/>
        <item x="2"/>
        <item x="3"/>
        <item x="5"/>
        <item x="4"/>
        <item x="6"/>
        <item x="7"/>
        <item x="8"/>
        <item x="9"/>
        <item x="11"/>
        <item x="10"/>
        <item x="12"/>
        <item x="13"/>
        <item x="14"/>
        <item x="16"/>
        <item x="17"/>
        <item x="15"/>
        <item x="18"/>
        <item x="19"/>
        <item x="20"/>
        <item x="21"/>
        <item x="22"/>
        <item x="23"/>
        <item x="24"/>
        <item x="25"/>
        <item x="26"/>
        <item x="27"/>
        <item x="29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52"/>
        <item x="49"/>
        <item x="50"/>
        <item x="51"/>
        <item x="53"/>
        <item x="54"/>
        <item x="55"/>
        <item x="66"/>
        <item x="56"/>
        <item x="57"/>
        <item x="60"/>
        <item x="58"/>
        <item x="59"/>
        <item x="61"/>
        <item x="62"/>
        <item x="67"/>
        <item x="64"/>
        <item x="63"/>
        <item x="68"/>
        <item x="65"/>
        <item x="69"/>
        <item x="71"/>
        <item x="70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dataField="1" showAll="0">
      <items count="83">
        <item x="62"/>
        <item x="3"/>
        <item x="18"/>
        <item x="48"/>
        <item x="35"/>
        <item x="79"/>
        <item x="33"/>
        <item x="6"/>
        <item x="24"/>
        <item x="15"/>
        <item x="64"/>
        <item x="49"/>
        <item x="16"/>
        <item x="40"/>
        <item x="21"/>
        <item x="12"/>
        <item x="70"/>
        <item x="51"/>
        <item x="13"/>
        <item x="60"/>
        <item x="39"/>
        <item x="56"/>
        <item x="55"/>
        <item x="47"/>
        <item x="76"/>
        <item x="27"/>
        <item x="10"/>
        <item x="73"/>
        <item x="75"/>
        <item x="41"/>
        <item x="78"/>
        <item x="23"/>
        <item x="52"/>
        <item x="54"/>
        <item x="1"/>
        <item x="5"/>
        <item x="0"/>
        <item x="42"/>
        <item x="66"/>
        <item x="71"/>
        <item x="69"/>
        <item x="36"/>
        <item x="45"/>
        <item x="38"/>
        <item x="61"/>
        <item x="2"/>
        <item x="25"/>
        <item x="46"/>
        <item x="31"/>
        <item x="4"/>
        <item x="30"/>
        <item x="58"/>
        <item x="9"/>
        <item x="65"/>
        <item x="63"/>
        <item x="43"/>
        <item x="77"/>
        <item x="53"/>
        <item x="11"/>
        <item x="34"/>
        <item x="72"/>
        <item x="20"/>
        <item x="67"/>
        <item x="17"/>
        <item x="50"/>
        <item x="19"/>
        <item x="68"/>
        <item x="14"/>
        <item x="28"/>
        <item x="81"/>
        <item x="74"/>
        <item x="29"/>
        <item x="26"/>
        <item x="7"/>
        <item x="80"/>
        <item x="32"/>
        <item x="57"/>
        <item x="22"/>
        <item x="37"/>
        <item x="59"/>
        <item x="8"/>
        <item x="44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5" hier="-1"/>
    <pageField fld="2" hier="-1"/>
  </pageFields>
  <dataFields count="1">
    <dataField name="Average of Annual CTC" fld="6" subtotal="average" baseField="4" baseItem="0" numFmtId="164"/>
  </dataFields>
  <formats count="52">
    <format dxfId="443">
      <pivotArea dataOnly="0" labelOnly="1" outline="0" axis="axisValues" fieldPosition="0"/>
    </format>
    <format dxfId="444">
      <pivotArea type="origin" dataOnly="0" labelOnly="1" outline="0" fieldPosition="0"/>
    </format>
    <format dxfId="445">
      <pivotArea field="3" type="button" dataOnly="0" labelOnly="1" outline="0" axis="axisCol" fieldPosition="0"/>
    </format>
    <format dxfId="446">
      <pivotArea type="topRight" dataOnly="0" labelOnly="1" outline="0" fieldPosition="0"/>
    </format>
    <format dxfId="447">
      <pivotArea field="4" type="button" dataOnly="0" labelOnly="1" outline="0" axis="axisRow" fieldPosition="0"/>
    </format>
    <format dxfId="448">
      <pivotArea dataOnly="0" labelOnly="1" fieldPosition="0">
        <references count="1">
          <reference field="3" count="0"/>
        </references>
      </pivotArea>
    </format>
    <format dxfId="449">
      <pivotArea dataOnly="0" labelOnly="1" grandCol="1" outline="0" fieldPosition="0"/>
    </format>
    <format dxfId="450">
      <pivotArea grandRow="1" outline="0" collapsedLevelsAreSubtotals="1" fieldPosition="0"/>
    </format>
    <format dxfId="451">
      <pivotArea dataOnly="0" labelOnly="1" grandRow="1" outline="0" fieldPosition="0"/>
    </format>
    <format dxfId="452">
      <pivotArea outline="0" collapsedLevelsAreSubtotals="1" fieldPosition="0"/>
    </format>
    <format dxfId="453">
      <pivotArea field="4" type="button" dataOnly="0" labelOnly="1" outline="0" axis="axisRow" fieldPosition="0"/>
    </format>
    <format dxfId="454">
      <pivotArea dataOnly="0" labelOnly="1" fieldPosition="0">
        <references count="1">
          <reference field="4" count="0"/>
        </references>
      </pivotArea>
    </format>
    <format dxfId="455">
      <pivotArea dataOnly="0" labelOnly="1" grandRow="1" outline="0" fieldPosition="0"/>
    </format>
    <format dxfId="456">
      <pivotArea dataOnly="0" labelOnly="1" fieldPosition="0">
        <references count="1">
          <reference field="3" count="0"/>
        </references>
      </pivotArea>
    </format>
    <format dxfId="457">
      <pivotArea dataOnly="0" labelOnly="1" grandCol="1" outline="0" fieldPosition="0"/>
    </format>
    <format dxfId="458">
      <pivotArea type="origin" dataOnly="0" labelOnly="1" outline="0" fieldPosition="0"/>
    </format>
    <format dxfId="459">
      <pivotArea field="3" type="button" dataOnly="0" labelOnly="1" outline="0" axis="axisCol" fieldPosition="0"/>
    </format>
    <format dxfId="460">
      <pivotArea type="origin" dataOnly="0" labelOnly="1" outline="0" fieldPosition="0"/>
    </format>
    <format dxfId="461">
      <pivotArea field="3" type="button" dataOnly="0" labelOnly="1" outline="0" axis="axisCol" fieldPosition="0"/>
    </format>
    <format dxfId="462">
      <pivotArea type="topRight" dataOnly="0" labelOnly="1" outline="0" fieldPosition="0"/>
    </format>
    <format dxfId="463">
      <pivotArea field="4" type="button" dataOnly="0" labelOnly="1" outline="0" axis="axisRow" fieldPosition="0"/>
    </format>
    <format dxfId="464">
      <pivotArea dataOnly="0" labelOnly="1" fieldPosition="0">
        <references count="1">
          <reference field="3" count="0"/>
        </references>
      </pivotArea>
    </format>
    <format dxfId="465">
      <pivotArea dataOnly="0" labelOnly="1" grandCol="1" outline="0" fieldPosition="0"/>
    </format>
    <format dxfId="466">
      <pivotArea dataOnly="0" labelOnly="1" grandRow="1" outline="0" fieldPosition="0"/>
    </format>
    <format dxfId="442">
      <pivotArea type="all" dataOnly="0" outline="0" fieldPosition="0"/>
    </format>
    <format dxfId="441">
      <pivotArea outline="0" collapsedLevelsAreSubtotals="1" fieldPosition="0"/>
    </format>
    <format dxfId="440">
      <pivotArea type="origin" dataOnly="0" labelOnly="1" outline="0" fieldPosition="0"/>
    </format>
    <format dxfId="439">
      <pivotArea field="3" type="button" dataOnly="0" labelOnly="1" outline="0" axis="axisCol" fieldPosition="0"/>
    </format>
    <format dxfId="438">
      <pivotArea type="topRight" dataOnly="0" labelOnly="1" outline="0" fieldPosition="0"/>
    </format>
    <format dxfId="437">
      <pivotArea field="4" type="button" dataOnly="0" labelOnly="1" outline="0" axis="axisRow" fieldPosition="0"/>
    </format>
    <format dxfId="436">
      <pivotArea dataOnly="0" labelOnly="1" fieldPosition="0">
        <references count="1">
          <reference field="4" count="0"/>
        </references>
      </pivotArea>
    </format>
    <format dxfId="435">
      <pivotArea dataOnly="0" labelOnly="1" grandRow="1" outline="0" fieldPosition="0"/>
    </format>
    <format dxfId="434">
      <pivotArea dataOnly="0" labelOnly="1" fieldPosition="0">
        <references count="1">
          <reference field="3" count="0"/>
        </references>
      </pivotArea>
    </format>
    <format dxfId="433">
      <pivotArea dataOnly="0" labelOnly="1" grandCol="1" outline="0" fieldPosition="0"/>
    </format>
    <format dxfId="432">
      <pivotArea type="origin" dataOnly="0" labelOnly="1" outline="0" fieldPosition="0"/>
    </format>
    <format dxfId="431">
      <pivotArea field="3" type="button" dataOnly="0" labelOnly="1" outline="0" axis="axisCol" fieldPosition="0"/>
    </format>
    <format dxfId="430">
      <pivotArea type="topRight" dataOnly="0" labelOnly="1" outline="0" fieldPosition="0"/>
    </format>
    <format dxfId="429">
      <pivotArea field="4" type="button" dataOnly="0" labelOnly="1" outline="0" axis="axisRow" fieldPosition="0"/>
    </format>
    <format dxfId="428">
      <pivotArea dataOnly="0" labelOnly="1" fieldPosition="0">
        <references count="1">
          <reference field="3" count="0"/>
        </references>
      </pivotArea>
    </format>
    <format dxfId="427">
      <pivotArea dataOnly="0" labelOnly="1" grandCol="1" outline="0" fieldPosition="0"/>
    </format>
    <format dxfId="426">
      <pivotArea grandRow="1" outline="0" collapsedLevelsAreSubtotals="1" fieldPosition="0"/>
    </format>
    <format dxfId="425">
      <pivotArea dataOnly="0" labelOnly="1" grandRow="1" outline="0" fieldPosition="0"/>
    </format>
    <format dxfId="424">
      <pivotArea type="all" dataOnly="0" outline="0" fieldPosition="0"/>
    </format>
    <format dxfId="423">
      <pivotArea outline="0" collapsedLevelsAreSubtotals="1" fieldPosition="0"/>
    </format>
    <format dxfId="422">
      <pivotArea type="origin" dataOnly="0" labelOnly="1" outline="0" fieldPosition="0"/>
    </format>
    <format dxfId="421">
      <pivotArea field="3" type="button" dataOnly="0" labelOnly="1" outline="0" axis="axisCol" fieldPosition="0"/>
    </format>
    <format dxfId="420">
      <pivotArea type="topRight" dataOnly="0" labelOnly="1" outline="0" fieldPosition="0"/>
    </format>
    <format dxfId="419">
      <pivotArea field="4" type="button" dataOnly="0" labelOnly="1" outline="0" axis="axisRow" fieldPosition="0"/>
    </format>
    <format dxfId="418">
      <pivotArea dataOnly="0" labelOnly="1" fieldPosition="0">
        <references count="1">
          <reference field="4" count="0"/>
        </references>
      </pivotArea>
    </format>
    <format dxfId="417">
      <pivotArea dataOnly="0" labelOnly="1" grandRow="1" outline="0" fieldPosition="0"/>
    </format>
    <format dxfId="416">
      <pivotArea dataOnly="0" labelOnly="1" fieldPosition="0">
        <references count="1">
          <reference field="3" count="0"/>
        </references>
      </pivotArea>
    </format>
    <format dxfId="41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20D244-F19C-4118-8317-E0F236F9247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7:N16" firstHeaderRow="1" firstDataRow="2" firstDataCol="1" rowPageCount="2" colPageCount="1"/>
  <pivotFields count="7">
    <pivotField dataField="1" showAll="0"/>
    <pivotField showAll="0">
      <items count="107">
        <item x="0"/>
        <item x="3"/>
        <item x="1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82"/>
        <item x="68"/>
        <item x="69"/>
        <item x="70"/>
        <item x="71"/>
        <item x="72"/>
        <item x="73"/>
        <item x="74"/>
        <item x="75"/>
        <item x="76"/>
        <item x="77"/>
        <item x="83"/>
        <item x="78"/>
        <item x="79"/>
        <item x="84"/>
        <item x="85"/>
        <item x="80"/>
        <item x="81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axis="axisPage" showAll="0">
      <items count="107">
        <item x="0"/>
        <item x="3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4"/>
        <item x="5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6"/>
        <item x="7"/>
        <item x="8"/>
        <item x="9"/>
        <item x="10"/>
        <item x="11"/>
        <item x="1"/>
        <item x="12"/>
        <item x="13"/>
        <item x="14"/>
        <item x="15"/>
        <item x="16"/>
        <item x="17"/>
        <item x="18"/>
        <item x="19"/>
        <item x="2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Col" showAll="0">
      <items count="9">
        <item x="7"/>
        <item x="2"/>
        <item x="3"/>
        <item x="0"/>
        <item x="5"/>
        <item x="1"/>
        <item x="6"/>
        <item x="4"/>
        <item t="default"/>
      </items>
    </pivotField>
    <pivotField axis="axisRow" showAll="0">
      <items count="8">
        <item x="2"/>
        <item x="1"/>
        <item x="3"/>
        <item x="4"/>
        <item x="5"/>
        <item x="0"/>
        <item x="6"/>
        <item t="default"/>
      </items>
    </pivotField>
    <pivotField axis="axisPage" numFmtId="14" showAll="0">
      <items count="83">
        <item x="0"/>
        <item x="1"/>
        <item x="2"/>
        <item x="3"/>
        <item x="5"/>
        <item x="4"/>
        <item x="6"/>
        <item x="7"/>
        <item x="8"/>
        <item x="9"/>
        <item x="11"/>
        <item x="10"/>
        <item x="12"/>
        <item x="13"/>
        <item x="14"/>
        <item x="16"/>
        <item x="17"/>
        <item x="15"/>
        <item x="18"/>
        <item x="19"/>
        <item x="20"/>
        <item x="21"/>
        <item x="22"/>
        <item x="23"/>
        <item x="24"/>
        <item x="25"/>
        <item x="26"/>
        <item x="27"/>
        <item x="29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52"/>
        <item x="49"/>
        <item x="50"/>
        <item x="51"/>
        <item x="53"/>
        <item x="54"/>
        <item x="55"/>
        <item x="66"/>
        <item x="56"/>
        <item x="57"/>
        <item x="60"/>
        <item x="58"/>
        <item x="59"/>
        <item x="61"/>
        <item x="62"/>
        <item x="67"/>
        <item x="64"/>
        <item x="63"/>
        <item x="68"/>
        <item x="65"/>
        <item x="69"/>
        <item x="71"/>
        <item x="70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showAll="0">
      <items count="83">
        <item x="62"/>
        <item x="3"/>
        <item x="18"/>
        <item x="48"/>
        <item x="35"/>
        <item x="79"/>
        <item x="33"/>
        <item x="6"/>
        <item x="24"/>
        <item x="15"/>
        <item x="64"/>
        <item x="49"/>
        <item x="16"/>
        <item x="40"/>
        <item x="21"/>
        <item x="12"/>
        <item x="70"/>
        <item x="51"/>
        <item x="13"/>
        <item x="60"/>
        <item x="39"/>
        <item x="56"/>
        <item x="55"/>
        <item x="47"/>
        <item x="76"/>
        <item x="27"/>
        <item x="10"/>
        <item x="73"/>
        <item x="75"/>
        <item x="41"/>
        <item x="78"/>
        <item x="23"/>
        <item x="52"/>
        <item x="54"/>
        <item x="1"/>
        <item x="5"/>
        <item x="0"/>
        <item x="42"/>
        <item x="66"/>
        <item x="71"/>
        <item x="69"/>
        <item x="36"/>
        <item x="45"/>
        <item x="38"/>
        <item x="61"/>
        <item x="2"/>
        <item x="25"/>
        <item x="46"/>
        <item x="31"/>
        <item x="4"/>
        <item x="30"/>
        <item x="58"/>
        <item x="9"/>
        <item x="65"/>
        <item x="63"/>
        <item x="43"/>
        <item x="77"/>
        <item x="53"/>
        <item x="11"/>
        <item x="34"/>
        <item x="72"/>
        <item x="20"/>
        <item x="67"/>
        <item x="17"/>
        <item x="50"/>
        <item x="19"/>
        <item x="68"/>
        <item x="14"/>
        <item x="28"/>
        <item x="81"/>
        <item x="74"/>
        <item x="29"/>
        <item x="26"/>
        <item x="7"/>
        <item x="80"/>
        <item x="32"/>
        <item x="57"/>
        <item x="22"/>
        <item x="37"/>
        <item x="59"/>
        <item x="8"/>
        <item x="44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5" hier="-1"/>
    <pageField fld="2" hier="-1"/>
  </pageFields>
  <dataFields count="1">
    <dataField name="Count of Sr. No" fld="0" subtotal="count" baseField="4" baseItem="0"/>
  </dataFields>
  <formats count="35">
    <format dxfId="491">
      <pivotArea dataOnly="0" labelOnly="1" outline="0" axis="axisValues" fieldPosition="0"/>
    </format>
    <format dxfId="490">
      <pivotArea type="origin" dataOnly="0" labelOnly="1" outline="0" fieldPosition="0"/>
    </format>
    <format dxfId="489">
      <pivotArea field="3" type="button" dataOnly="0" labelOnly="1" outline="0" axis="axisCol" fieldPosition="0"/>
    </format>
    <format dxfId="488">
      <pivotArea type="topRight" dataOnly="0" labelOnly="1" outline="0" fieldPosition="0"/>
    </format>
    <format dxfId="487">
      <pivotArea field="4" type="button" dataOnly="0" labelOnly="1" outline="0" axis="axisRow" fieldPosition="0"/>
    </format>
    <format dxfId="486">
      <pivotArea dataOnly="0" labelOnly="1" fieldPosition="0">
        <references count="1">
          <reference field="3" count="0"/>
        </references>
      </pivotArea>
    </format>
    <format dxfId="485">
      <pivotArea dataOnly="0" labelOnly="1" grandCol="1" outline="0" fieldPosition="0"/>
    </format>
    <format dxfId="484">
      <pivotArea grandRow="1" outline="0" collapsedLevelsAreSubtotals="1" fieldPosition="0"/>
    </format>
    <format dxfId="483">
      <pivotArea dataOnly="0" labelOnly="1" grandRow="1" outline="0" fieldPosition="0"/>
    </format>
    <format dxfId="482">
      <pivotArea outline="0" collapsedLevelsAreSubtotals="1" fieldPosition="0"/>
    </format>
    <format dxfId="481">
      <pivotArea field="4" type="button" dataOnly="0" labelOnly="1" outline="0" axis="axisRow" fieldPosition="0"/>
    </format>
    <format dxfId="480">
      <pivotArea dataOnly="0" labelOnly="1" fieldPosition="0">
        <references count="1">
          <reference field="4" count="0"/>
        </references>
      </pivotArea>
    </format>
    <format dxfId="479">
      <pivotArea dataOnly="0" labelOnly="1" grandRow="1" outline="0" fieldPosition="0"/>
    </format>
    <format dxfId="478">
      <pivotArea dataOnly="0" labelOnly="1" fieldPosition="0">
        <references count="1">
          <reference field="3" count="0"/>
        </references>
      </pivotArea>
    </format>
    <format dxfId="477">
      <pivotArea dataOnly="0" labelOnly="1" grandCol="1" outline="0" fieldPosition="0"/>
    </format>
    <format dxfId="476">
      <pivotArea type="origin" dataOnly="0" labelOnly="1" outline="0" fieldPosition="0"/>
    </format>
    <format dxfId="475">
      <pivotArea field="3" type="button" dataOnly="0" labelOnly="1" outline="0" axis="axisCol" fieldPosition="0"/>
    </format>
    <format dxfId="474">
      <pivotArea type="origin" dataOnly="0" labelOnly="1" outline="0" fieldPosition="0"/>
    </format>
    <format dxfId="473">
      <pivotArea field="3" type="button" dataOnly="0" labelOnly="1" outline="0" axis="axisCol" fieldPosition="0"/>
    </format>
    <format dxfId="472">
      <pivotArea type="topRight" dataOnly="0" labelOnly="1" outline="0" fieldPosition="0"/>
    </format>
    <format dxfId="471">
      <pivotArea field="4" type="button" dataOnly="0" labelOnly="1" outline="0" axis="axisRow" fieldPosition="0"/>
    </format>
    <format dxfId="470">
      <pivotArea dataOnly="0" labelOnly="1" fieldPosition="0">
        <references count="1">
          <reference field="3" count="0"/>
        </references>
      </pivotArea>
    </format>
    <format dxfId="469">
      <pivotArea dataOnly="0" labelOnly="1" grandCol="1" outline="0" fieldPosition="0"/>
    </format>
    <format dxfId="468">
      <pivotArea grandRow="1" outline="0" collapsedLevelsAreSubtotals="1" fieldPosition="0"/>
    </format>
    <format dxfId="467">
      <pivotArea dataOnly="0" labelOnly="1" grandRow="1" outline="0" fieldPosition="0"/>
    </format>
    <format dxfId="414">
      <pivotArea type="all" dataOnly="0" outline="0" fieldPosition="0"/>
    </format>
    <format dxfId="413">
      <pivotArea outline="0" collapsedLevelsAreSubtotals="1" fieldPosition="0"/>
    </format>
    <format dxfId="412">
      <pivotArea type="origin" dataOnly="0" labelOnly="1" outline="0" fieldPosition="0"/>
    </format>
    <format dxfId="411">
      <pivotArea field="3" type="button" dataOnly="0" labelOnly="1" outline="0" axis="axisCol" fieldPosition="0"/>
    </format>
    <format dxfId="410">
      <pivotArea type="topRight" dataOnly="0" labelOnly="1" outline="0" fieldPosition="0"/>
    </format>
    <format dxfId="409">
      <pivotArea field="4" type="button" dataOnly="0" labelOnly="1" outline="0" axis="axisRow" fieldPosition="0"/>
    </format>
    <format dxfId="408">
      <pivotArea dataOnly="0" labelOnly="1" fieldPosition="0">
        <references count="1">
          <reference field="4" count="0"/>
        </references>
      </pivotArea>
    </format>
    <format dxfId="407">
      <pivotArea dataOnly="0" labelOnly="1" grandRow="1" outline="0" fieldPosition="0"/>
    </format>
    <format dxfId="406">
      <pivotArea dataOnly="0" labelOnly="1" fieldPosition="0">
        <references count="1">
          <reference field="3" count="0"/>
        </references>
      </pivotArea>
    </format>
    <format dxfId="40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B9F8D-DF22-43AA-B5D8-5FFAAAA2EA62}">
  <dimension ref="A1:G107"/>
  <sheetViews>
    <sheetView zoomScale="115" zoomScaleNormal="115" workbookViewId="0">
      <selection activeCell="F1" sqref="F1:F1048576"/>
    </sheetView>
  </sheetViews>
  <sheetFormatPr defaultRowHeight="14.4" x14ac:dyDescent="0.3"/>
  <cols>
    <col min="1" max="1" width="6" style="1" bestFit="1" customWidth="1"/>
    <col min="2" max="2" width="8.21875" style="1" bestFit="1" customWidth="1"/>
    <col min="3" max="3" width="14.5546875" style="1" bestFit="1" customWidth="1"/>
    <col min="4" max="4" width="15.109375" style="1" bestFit="1" customWidth="1"/>
    <col min="5" max="5" width="15.21875" style="1" bestFit="1" customWidth="1"/>
    <col min="6" max="6" width="10.5546875" style="1" bestFit="1" customWidth="1"/>
    <col min="7" max="7" width="10.21875" style="1" bestFit="1" customWidth="1"/>
    <col min="8" max="16384" width="8.88671875" style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  <c r="F1" s="3" t="s">
        <v>5</v>
      </c>
      <c r="G1" s="3" t="s">
        <v>6</v>
      </c>
    </row>
    <row r="2" spans="1:7" x14ac:dyDescent="0.3">
      <c r="A2" s="1">
        <v>1</v>
      </c>
      <c r="B2" s="1" t="s">
        <v>7</v>
      </c>
      <c r="C2" s="1" t="s">
        <v>127</v>
      </c>
      <c r="D2" s="1" t="s">
        <v>9</v>
      </c>
      <c r="E2" s="1" t="s">
        <v>8</v>
      </c>
      <c r="F2" s="2">
        <v>42980</v>
      </c>
      <c r="G2" s="1">
        <v>420360</v>
      </c>
    </row>
    <row r="3" spans="1:7" x14ac:dyDescent="0.3">
      <c r="A3" s="1">
        <f>A2+1</f>
        <v>2</v>
      </c>
      <c r="B3" s="1" t="s">
        <v>10</v>
      </c>
      <c r="C3" s="1" t="s">
        <v>128</v>
      </c>
      <c r="D3" s="1" t="s">
        <v>9</v>
      </c>
      <c r="E3" s="1" t="s">
        <v>11</v>
      </c>
      <c r="F3" s="2">
        <v>43080</v>
      </c>
      <c r="G3" s="1">
        <v>408504</v>
      </c>
    </row>
    <row r="4" spans="1:7" x14ac:dyDescent="0.3">
      <c r="A4" s="1">
        <f t="shared" ref="A4:A67" si="0">A3+1</f>
        <v>3</v>
      </c>
      <c r="B4" s="1" t="s">
        <v>12</v>
      </c>
      <c r="C4" s="1" t="s">
        <v>129</v>
      </c>
      <c r="D4" s="1" t="s">
        <v>9</v>
      </c>
      <c r="E4" s="1" t="s">
        <v>11</v>
      </c>
      <c r="F4" s="2">
        <v>43101</v>
      </c>
      <c r="G4" s="1">
        <v>505800</v>
      </c>
    </row>
    <row r="5" spans="1:7" x14ac:dyDescent="0.3">
      <c r="A5" s="1">
        <f t="shared" si="0"/>
        <v>4</v>
      </c>
      <c r="B5" s="1" t="s">
        <v>233</v>
      </c>
      <c r="C5" s="1" t="s">
        <v>130</v>
      </c>
      <c r="D5" s="1" t="s">
        <v>14</v>
      </c>
      <c r="E5" s="1" t="s">
        <v>13</v>
      </c>
      <c r="F5" s="2">
        <v>43172</v>
      </c>
      <c r="G5" s="1">
        <v>214272</v>
      </c>
    </row>
    <row r="6" spans="1:7" x14ac:dyDescent="0.3">
      <c r="A6" s="1">
        <f t="shared" si="0"/>
        <v>5</v>
      </c>
      <c r="B6" s="1" t="s">
        <v>15</v>
      </c>
      <c r="C6" s="1" t="s">
        <v>131</v>
      </c>
      <c r="D6" s="1" t="s">
        <v>9</v>
      </c>
      <c r="E6" s="1" t="s">
        <v>11</v>
      </c>
      <c r="F6" s="2">
        <v>43287</v>
      </c>
      <c r="G6" s="1">
        <v>576000</v>
      </c>
    </row>
    <row r="7" spans="1:7" x14ac:dyDescent="0.3">
      <c r="A7" s="1">
        <f t="shared" si="0"/>
        <v>6</v>
      </c>
      <c r="B7" s="1" t="s">
        <v>16</v>
      </c>
      <c r="C7" s="1" t="s">
        <v>132</v>
      </c>
      <c r="D7" s="1" t="s">
        <v>17</v>
      </c>
      <c r="E7" s="1" t="s">
        <v>13</v>
      </c>
      <c r="F7" s="2">
        <v>43282</v>
      </c>
      <c r="G7" s="1">
        <v>420000</v>
      </c>
    </row>
    <row r="8" spans="1:7" x14ac:dyDescent="0.3">
      <c r="A8" s="1">
        <f t="shared" si="0"/>
        <v>7</v>
      </c>
      <c r="B8" s="1" t="s">
        <v>18</v>
      </c>
      <c r="C8" s="1" t="s">
        <v>133</v>
      </c>
      <c r="D8" s="1" t="s">
        <v>9</v>
      </c>
      <c r="E8" s="1" t="s">
        <v>13</v>
      </c>
      <c r="F8" s="2">
        <v>43466</v>
      </c>
      <c r="G8" s="1">
        <v>275760</v>
      </c>
    </row>
    <row r="9" spans="1:7" x14ac:dyDescent="0.3">
      <c r="A9" s="1">
        <f t="shared" si="0"/>
        <v>8</v>
      </c>
      <c r="B9" s="1" t="s">
        <v>19</v>
      </c>
      <c r="C9" s="1" t="s">
        <v>134</v>
      </c>
      <c r="D9" s="1" t="s">
        <v>100</v>
      </c>
      <c r="E9" s="1" t="s">
        <v>20</v>
      </c>
      <c r="F9" s="2">
        <v>43507</v>
      </c>
      <c r="G9" s="1">
        <v>2600004</v>
      </c>
    </row>
    <row r="10" spans="1:7" x14ac:dyDescent="0.3">
      <c r="A10" s="1">
        <f t="shared" si="0"/>
        <v>9</v>
      </c>
      <c r="B10" s="1" t="s">
        <v>21</v>
      </c>
      <c r="C10" s="1" t="s">
        <v>135</v>
      </c>
      <c r="D10" s="1" t="s">
        <v>23</v>
      </c>
      <c r="E10" s="1" t="s">
        <v>22</v>
      </c>
      <c r="F10" s="2">
        <v>43570</v>
      </c>
      <c r="G10" s="1">
        <v>5000004</v>
      </c>
    </row>
    <row r="11" spans="1:7" x14ac:dyDescent="0.3">
      <c r="A11" s="1">
        <f t="shared" si="0"/>
        <v>10</v>
      </c>
      <c r="B11" s="1" t="s">
        <v>24</v>
      </c>
      <c r="C11" s="1" t="s">
        <v>136</v>
      </c>
      <c r="D11" s="1" t="s">
        <v>23</v>
      </c>
      <c r="E11" s="1" t="s">
        <v>25</v>
      </c>
      <c r="F11" s="2">
        <v>43587</v>
      </c>
      <c r="G11" s="1">
        <v>660000</v>
      </c>
    </row>
    <row r="12" spans="1:7" x14ac:dyDescent="0.3">
      <c r="A12" s="1">
        <f t="shared" si="0"/>
        <v>11</v>
      </c>
      <c r="B12" s="1" t="s">
        <v>26</v>
      </c>
      <c r="C12" s="1" t="s">
        <v>137</v>
      </c>
      <c r="D12" s="1" t="s">
        <v>27</v>
      </c>
      <c r="E12" s="1" t="s">
        <v>13</v>
      </c>
      <c r="F12" s="2">
        <v>43628</v>
      </c>
      <c r="G12" s="1">
        <v>365064</v>
      </c>
    </row>
    <row r="13" spans="1:7" x14ac:dyDescent="0.3">
      <c r="A13" s="1">
        <f t="shared" si="0"/>
        <v>12</v>
      </c>
      <c r="B13" s="1" t="s">
        <v>28</v>
      </c>
      <c r="C13" s="1" t="s">
        <v>138</v>
      </c>
      <c r="D13" s="1" t="s">
        <v>14</v>
      </c>
      <c r="E13" s="1" t="s">
        <v>32</v>
      </c>
      <c r="F13" s="2">
        <v>43617</v>
      </c>
      <c r="G13" s="1">
        <v>1006128</v>
      </c>
    </row>
    <row r="14" spans="1:7" x14ac:dyDescent="0.3">
      <c r="A14" s="1">
        <f t="shared" si="0"/>
        <v>13</v>
      </c>
      <c r="B14" s="1" t="s">
        <v>29</v>
      </c>
      <c r="C14" s="1" t="s">
        <v>139</v>
      </c>
      <c r="D14" s="1" t="s">
        <v>23</v>
      </c>
      <c r="E14" s="1" t="s">
        <v>13</v>
      </c>
      <c r="F14" s="2">
        <v>43690</v>
      </c>
      <c r="G14" s="1">
        <v>324000</v>
      </c>
    </row>
    <row r="15" spans="1:7" x14ac:dyDescent="0.3">
      <c r="A15" s="1">
        <f t="shared" si="0"/>
        <v>14</v>
      </c>
      <c r="B15" s="1" t="s">
        <v>30</v>
      </c>
      <c r="C15" s="1" t="s">
        <v>140</v>
      </c>
      <c r="D15" s="1" t="s">
        <v>27</v>
      </c>
      <c r="E15" s="1" t="s">
        <v>13</v>
      </c>
      <c r="F15" s="2">
        <v>43696</v>
      </c>
      <c r="G15" s="1">
        <v>334584</v>
      </c>
    </row>
    <row r="16" spans="1:7" x14ac:dyDescent="0.3">
      <c r="A16" s="1">
        <f t="shared" si="0"/>
        <v>15</v>
      </c>
      <c r="B16" s="1" t="s">
        <v>31</v>
      </c>
      <c r="C16" s="1" t="s">
        <v>141</v>
      </c>
      <c r="D16" s="1" t="s">
        <v>33</v>
      </c>
      <c r="E16" s="1" t="s">
        <v>32</v>
      </c>
      <c r="F16" s="2">
        <v>43711</v>
      </c>
      <c r="G16" s="1">
        <v>1700004</v>
      </c>
    </row>
    <row r="17" spans="1:7" x14ac:dyDescent="0.3">
      <c r="A17" s="1">
        <f t="shared" si="0"/>
        <v>16</v>
      </c>
      <c r="B17" s="1" t="s">
        <v>34</v>
      </c>
      <c r="C17" s="1" t="s">
        <v>142</v>
      </c>
      <c r="D17" s="1" t="s">
        <v>17</v>
      </c>
      <c r="E17" s="1" t="s">
        <v>13</v>
      </c>
      <c r="F17" s="2">
        <v>43767</v>
      </c>
      <c r="G17" s="1">
        <v>288000</v>
      </c>
    </row>
    <row r="18" spans="1:7" x14ac:dyDescent="0.3">
      <c r="A18" s="1">
        <f t="shared" si="0"/>
        <v>17</v>
      </c>
      <c r="B18" s="1" t="s">
        <v>35</v>
      </c>
      <c r="C18" s="1" t="s">
        <v>143</v>
      </c>
      <c r="D18" s="1" t="s">
        <v>17</v>
      </c>
      <c r="E18" s="1" t="s">
        <v>13</v>
      </c>
      <c r="F18" s="2">
        <v>43752</v>
      </c>
      <c r="G18" s="1">
        <v>318096</v>
      </c>
    </row>
    <row r="19" spans="1:7" x14ac:dyDescent="0.3">
      <c r="A19" s="1">
        <f t="shared" si="0"/>
        <v>18</v>
      </c>
      <c r="B19" s="1" t="s">
        <v>36</v>
      </c>
      <c r="C19" s="1" t="s">
        <v>144</v>
      </c>
      <c r="D19" s="1" t="s">
        <v>17</v>
      </c>
      <c r="E19" s="1" t="s">
        <v>32</v>
      </c>
      <c r="F19" s="2">
        <v>43752</v>
      </c>
      <c r="G19" s="1">
        <v>1700004</v>
      </c>
    </row>
    <row r="20" spans="1:7" x14ac:dyDescent="0.3">
      <c r="A20" s="1">
        <f t="shared" si="0"/>
        <v>19</v>
      </c>
      <c r="B20" s="1" t="s">
        <v>37</v>
      </c>
      <c r="C20" s="1" t="s">
        <v>145</v>
      </c>
      <c r="D20" s="1" t="s">
        <v>17</v>
      </c>
      <c r="E20" s="1" t="s">
        <v>32</v>
      </c>
      <c r="F20" s="2">
        <v>43755</v>
      </c>
      <c r="G20" s="1">
        <v>1375008</v>
      </c>
    </row>
    <row r="21" spans="1:7" x14ac:dyDescent="0.3">
      <c r="A21" s="1">
        <f t="shared" si="0"/>
        <v>20</v>
      </c>
      <c r="B21" s="1" t="s">
        <v>38</v>
      </c>
      <c r="C21" s="1" t="s">
        <v>146</v>
      </c>
      <c r="D21" s="1" t="s">
        <v>9</v>
      </c>
      <c r="E21" s="1" t="s">
        <v>13</v>
      </c>
      <c r="F21" s="2">
        <v>43784</v>
      </c>
      <c r="G21" s="1">
        <v>224544</v>
      </c>
    </row>
    <row r="22" spans="1:7" x14ac:dyDescent="0.3">
      <c r="A22" s="1">
        <f t="shared" si="0"/>
        <v>21</v>
      </c>
      <c r="B22" s="1" t="s">
        <v>39</v>
      </c>
      <c r="C22" s="1" t="s">
        <v>147</v>
      </c>
      <c r="D22" s="1" t="s">
        <v>17</v>
      </c>
      <c r="E22" s="1" t="s">
        <v>32</v>
      </c>
      <c r="F22" s="2">
        <v>43823</v>
      </c>
      <c r="G22" s="1">
        <v>1450008</v>
      </c>
    </row>
    <row r="23" spans="1:7" x14ac:dyDescent="0.3">
      <c r="A23" s="1">
        <f t="shared" si="0"/>
        <v>22</v>
      </c>
      <c r="B23" s="1" t="s">
        <v>40</v>
      </c>
      <c r="C23" s="1" t="s">
        <v>148</v>
      </c>
      <c r="D23" s="1" t="s">
        <v>33</v>
      </c>
      <c r="E23" s="1" t="s">
        <v>32</v>
      </c>
      <c r="F23" s="2">
        <v>43891</v>
      </c>
      <c r="G23" s="1">
        <v>1200000</v>
      </c>
    </row>
    <row r="24" spans="1:7" x14ac:dyDescent="0.3">
      <c r="A24" s="1">
        <f t="shared" si="0"/>
        <v>23</v>
      </c>
      <c r="B24" s="1" t="s">
        <v>41</v>
      </c>
      <c r="C24" s="1" t="s">
        <v>149</v>
      </c>
      <c r="D24" s="1" t="s">
        <v>17</v>
      </c>
      <c r="E24" s="1" t="s">
        <v>13</v>
      </c>
      <c r="F24" s="2">
        <v>43920</v>
      </c>
      <c r="G24" s="1">
        <v>323400</v>
      </c>
    </row>
    <row r="25" spans="1:7" x14ac:dyDescent="0.3">
      <c r="A25" s="1">
        <f t="shared" si="0"/>
        <v>24</v>
      </c>
      <c r="B25" s="1" t="s">
        <v>42</v>
      </c>
      <c r="C25" s="1" t="s">
        <v>150</v>
      </c>
      <c r="D25" s="1" t="s">
        <v>27</v>
      </c>
      <c r="E25" s="1" t="s">
        <v>22</v>
      </c>
      <c r="F25" s="2">
        <v>43930</v>
      </c>
      <c r="G25" s="1">
        <v>4150008</v>
      </c>
    </row>
    <row r="26" spans="1:7" x14ac:dyDescent="0.3">
      <c r="A26" s="1">
        <f t="shared" si="0"/>
        <v>25</v>
      </c>
      <c r="B26" s="1" t="s">
        <v>43</v>
      </c>
      <c r="C26" s="1" t="s">
        <v>151</v>
      </c>
      <c r="D26" s="1" t="s">
        <v>17</v>
      </c>
      <c r="E26" s="1" t="s">
        <v>13</v>
      </c>
      <c r="F26" s="2">
        <v>43957</v>
      </c>
      <c r="G26" s="1">
        <v>395400</v>
      </c>
    </row>
    <row r="27" spans="1:7" x14ac:dyDescent="0.3">
      <c r="A27" s="1">
        <f t="shared" si="0"/>
        <v>26</v>
      </c>
      <c r="B27" s="1" t="s">
        <v>44</v>
      </c>
      <c r="C27" s="1" t="s">
        <v>152</v>
      </c>
      <c r="D27" s="1" t="s">
        <v>17</v>
      </c>
      <c r="E27" s="1" t="s">
        <v>13</v>
      </c>
      <c r="F27" s="2">
        <v>43957</v>
      </c>
      <c r="G27" s="1">
        <v>287676</v>
      </c>
    </row>
    <row r="28" spans="1:7" x14ac:dyDescent="0.3">
      <c r="A28" s="1">
        <f t="shared" si="0"/>
        <v>27</v>
      </c>
      <c r="B28" s="1" t="s">
        <v>45</v>
      </c>
      <c r="C28" s="1" t="s">
        <v>153</v>
      </c>
      <c r="D28" s="1" t="s">
        <v>23</v>
      </c>
      <c r="E28" s="1" t="s">
        <v>8</v>
      </c>
      <c r="F28" s="2">
        <v>43983</v>
      </c>
      <c r="G28" s="1">
        <v>540000</v>
      </c>
    </row>
    <row r="29" spans="1:7" x14ac:dyDescent="0.3">
      <c r="A29" s="1">
        <f t="shared" si="0"/>
        <v>28</v>
      </c>
      <c r="B29" s="1" t="s">
        <v>46</v>
      </c>
      <c r="C29" s="1" t="s">
        <v>154</v>
      </c>
      <c r="D29" s="1" t="s">
        <v>23</v>
      </c>
      <c r="E29" s="1" t="s">
        <v>20</v>
      </c>
      <c r="F29" s="2">
        <v>44011</v>
      </c>
      <c r="G29" s="1">
        <v>2500020</v>
      </c>
    </row>
    <row r="30" spans="1:7" x14ac:dyDescent="0.3">
      <c r="A30" s="1">
        <f t="shared" si="0"/>
        <v>29</v>
      </c>
      <c r="B30" s="1" t="s">
        <v>47</v>
      </c>
      <c r="C30" s="1" t="s">
        <v>155</v>
      </c>
      <c r="D30" s="1" t="s">
        <v>14</v>
      </c>
      <c r="E30" s="1" t="s">
        <v>13</v>
      </c>
      <c r="F30" s="2">
        <v>44025</v>
      </c>
      <c r="G30" s="1">
        <v>360000</v>
      </c>
    </row>
    <row r="31" spans="1:7" x14ac:dyDescent="0.3">
      <c r="A31" s="1">
        <f t="shared" si="0"/>
        <v>30</v>
      </c>
      <c r="B31" s="1" t="s">
        <v>48</v>
      </c>
      <c r="C31" s="1" t="s">
        <v>156</v>
      </c>
      <c r="D31" s="1" t="s">
        <v>14</v>
      </c>
      <c r="E31" s="1" t="s">
        <v>32</v>
      </c>
      <c r="F31" s="2">
        <v>44046</v>
      </c>
      <c r="G31" s="1">
        <v>1900008</v>
      </c>
    </row>
    <row r="32" spans="1:7" x14ac:dyDescent="0.3">
      <c r="A32" s="1">
        <f t="shared" si="0"/>
        <v>31</v>
      </c>
      <c r="B32" s="1" t="s">
        <v>49</v>
      </c>
      <c r="C32" s="1" t="s">
        <v>157</v>
      </c>
      <c r="D32" s="1" t="s">
        <v>27</v>
      </c>
      <c r="E32" s="1" t="s">
        <v>25</v>
      </c>
      <c r="F32" s="2">
        <v>44061</v>
      </c>
      <c r="G32" s="1">
        <v>1700004</v>
      </c>
    </row>
    <row r="33" spans="1:7" x14ac:dyDescent="0.3">
      <c r="A33" s="1">
        <f t="shared" si="0"/>
        <v>32</v>
      </c>
      <c r="B33" s="1" t="s">
        <v>50</v>
      </c>
      <c r="C33" s="1" t="s">
        <v>158</v>
      </c>
      <c r="D33" s="1" t="s">
        <v>33</v>
      </c>
      <c r="E33" s="1" t="s">
        <v>20</v>
      </c>
      <c r="F33" s="2">
        <v>44060</v>
      </c>
      <c r="G33" s="1">
        <v>2350008</v>
      </c>
    </row>
    <row r="34" spans="1:7" x14ac:dyDescent="0.3">
      <c r="A34" s="1">
        <f t="shared" si="0"/>
        <v>33</v>
      </c>
      <c r="B34" s="1" t="s">
        <v>51</v>
      </c>
      <c r="C34" s="1" t="s">
        <v>159</v>
      </c>
      <c r="D34" s="1" t="s">
        <v>9</v>
      </c>
      <c r="E34" s="1" t="s">
        <v>8</v>
      </c>
      <c r="F34" s="2">
        <v>44075</v>
      </c>
      <c r="G34" s="1">
        <v>600000</v>
      </c>
    </row>
    <row r="35" spans="1:7" x14ac:dyDescent="0.3">
      <c r="A35" s="1">
        <f t="shared" si="0"/>
        <v>34</v>
      </c>
      <c r="B35" s="1" t="s">
        <v>52</v>
      </c>
      <c r="C35" s="1" t="s">
        <v>160</v>
      </c>
      <c r="D35" s="1" t="s">
        <v>17</v>
      </c>
      <c r="E35" s="1" t="s">
        <v>25</v>
      </c>
      <c r="F35" s="2">
        <v>44078</v>
      </c>
      <c r="G35" s="1">
        <v>550020</v>
      </c>
    </row>
    <row r="36" spans="1:7" x14ac:dyDescent="0.3">
      <c r="A36" s="1">
        <f t="shared" si="0"/>
        <v>35</v>
      </c>
      <c r="B36" s="1" t="s">
        <v>53</v>
      </c>
      <c r="C36" s="1" t="s">
        <v>161</v>
      </c>
      <c r="D36" s="1" t="s">
        <v>17</v>
      </c>
      <c r="E36" s="1" t="s">
        <v>70</v>
      </c>
      <c r="F36" s="2">
        <v>44078</v>
      </c>
      <c r="G36" s="1">
        <v>3100008</v>
      </c>
    </row>
    <row r="37" spans="1:7" x14ac:dyDescent="0.3">
      <c r="A37" s="1">
        <f t="shared" si="0"/>
        <v>36</v>
      </c>
      <c r="B37" s="1" t="s">
        <v>54</v>
      </c>
      <c r="C37" s="1" t="s">
        <v>162</v>
      </c>
      <c r="D37" s="1" t="s">
        <v>9</v>
      </c>
      <c r="E37" s="1" t="s">
        <v>13</v>
      </c>
      <c r="F37" s="2">
        <v>44084</v>
      </c>
      <c r="G37" s="1">
        <v>273084</v>
      </c>
    </row>
    <row r="38" spans="1:7" x14ac:dyDescent="0.3">
      <c r="A38" s="1">
        <f t="shared" si="0"/>
        <v>37</v>
      </c>
      <c r="B38" s="1" t="s">
        <v>55</v>
      </c>
      <c r="C38" s="1" t="s">
        <v>163</v>
      </c>
      <c r="D38" s="1" t="s">
        <v>23</v>
      </c>
      <c r="E38" s="1" t="s">
        <v>32</v>
      </c>
      <c r="F38" s="2">
        <v>44090</v>
      </c>
      <c r="G38" s="1">
        <v>1050000</v>
      </c>
    </row>
    <row r="39" spans="1:7" x14ac:dyDescent="0.3">
      <c r="A39" s="1">
        <f t="shared" si="0"/>
        <v>38</v>
      </c>
      <c r="B39" s="1" t="s">
        <v>56</v>
      </c>
      <c r="C39" s="1" t="s">
        <v>164</v>
      </c>
      <c r="D39" s="1" t="s">
        <v>14</v>
      </c>
      <c r="E39" s="1" t="s">
        <v>13</v>
      </c>
      <c r="F39" s="2">
        <v>44098</v>
      </c>
      <c r="G39" s="1">
        <v>240012</v>
      </c>
    </row>
    <row r="40" spans="1:7" x14ac:dyDescent="0.3">
      <c r="A40" s="1">
        <f t="shared" si="0"/>
        <v>39</v>
      </c>
      <c r="B40" s="1" t="s">
        <v>57</v>
      </c>
      <c r="C40" s="1" t="s">
        <v>165</v>
      </c>
      <c r="D40" s="1" t="s">
        <v>9</v>
      </c>
      <c r="E40" s="1" t="s">
        <v>11</v>
      </c>
      <c r="F40" s="2">
        <v>44075</v>
      </c>
      <c r="G40" s="1">
        <v>455400</v>
      </c>
    </row>
    <row r="41" spans="1:7" x14ac:dyDescent="0.3">
      <c r="A41" s="1">
        <f t="shared" si="0"/>
        <v>40</v>
      </c>
      <c r="B41" s="1" t="s">
        <v>58</v>
      </c>
      <c r="C41" s="1" t="s">
        <v>166</v>
      </c>
      <c r="D41" s="1" t="s">
        <v>9</v>
      </c>
      <c r="E41" s="1" t="s">
        <v>13</v>
      </c>
      <c r="F41" s="2">
        <v>44109</v>
      </c>
      <c r="G41" s="1">
        <v>360000</v>
      </c>
    </row>
    <row r="42" spans="1:7" x14ac:dyDescent="0.3">
      <c r="A42" s="1">
        <f t="shared" si="0"/>
        <v>41</v>
      </c>
      <c r="B42" s="1" t="s">
        <v>59</v>
      </c>
      <c r="C42" s="1" t="s">
        <v>167</v>
      </c>
      <c r="D42" s="1" t="s">
        <v>33</v>
      </c>
      <c r="E42" s="1" t="s">
        <v>22</v>
      </c>
      <c r="F42" s="2">
        <v>44109</v>
      </c>
      <c r="G42" s="1">
        <v>4500000</v>
      </c>
    </row>
    <row r="43" spans="1:7" x14ac:dyDescent="0.3">
      <c r="A43" s="1">
        <f t="shared" si="0"/>
        <v>42</v>
      </c>
      <c r="B43" s="1" t="s">
        <v>60</v>
      </c>
      <c r="C43" s="1" t="s">
        <v>168</v>
      </c>
      <c r="D43" s="1" t="s">
        <v>23</v>
      </c>
      <c r="E43" s="1" t="s">
        <v>11</v>
      </c>
      <c r="F43" s="2">
        <v>44119</v>
      </c>
      <c r="G43" s="1">
        <v>480000</v>
      </c>
    </row>
    <row r="44" spans="1:7" x14ac:dyDescent="0.3">
      <c r="A44" s="1">
        <f t="shared" si="0"/>
        <v>43</v>
      </c>
      <c r="B44" s="1" t="s">
        <v>61</v>
      </c>
      <c r="C44" s="1" t="s">
        <v>169</v>
      </c>
      <c r="D44" s="1" t="s">
        <v>17</v>
      </c>
      <c r="E44" s="1" t="s">
        <v>13</v>
      </c>
      <c r="F44" s="2">
        <v>44123</v>
      </c>
      <c r="G44" s="1">
        <v>342600</v>
      </c>
    </row>
    <row r="45" spans="1:7" x14ac:dyDescent="0.3">
      <c r="A45" s="1">
        <f t="shared" si="0"/>
        <v>44</v>
      </c>
      <c r="B45" s="1" t="s">
        <v>62</v>
      </c>
      <c r="C45" s="1" t="s">
        <v>170</v>
      </c>
      <c r="D45" s="1" t="s">
        <v>17</v>
      </c>
      <c r="E45" s="1" t="s">
        <v>25</v>
      </c>
      <c r="F45" s="2">
        <v>44126</v>
      </c>
      <c r="G45" s="1">
        <v>320004</v>
      </c>
    </row>
    <row r="46" spans="1:7" x14ac:dyDescent="0.3">
      <c r="A46" s="1">
        <f t="shared" si="0"/>
        <v>45</v>
      </c>
      <c r="B46" s="1" t="s">
        <v>63</v>
      </c>
      <c r="C46" s="1" t="s">
        <v>171</v>
      </c>
      <c r="D46" s="1" t="s">
        <v>23</v>
      </c>
      <c r="E46" s="1" t="s">
        <v>32</v>
      </c>
      <c r="F46" s="2">
        <v>44130</v>
      </c>
      <c r="G46" s="1">
        <v>1200000</v>
      </c>
    </row>
    <row r="47" spans="1:7" x14ac:dyDescent="0.3">
      <c r="A47" s="1">
        <f t="shared" si="0"/>
        <v>46</v>
      </c>
      <c r="B47" s="1" t="s">
        <v>64</v>
      </c>
      <c r="C47" s="1" t="s">
        <v>172</v>
      </c>
      <c r="D47" s="1" t="s">
        <v>9</v>
      </c>
      <c r="E47" s="1" t="s">
        <v>11</v>
      </c>
      <c r="F47" s="2">
        <v>44136</v>
      </c>
      <c r="G47" s="1">
        <v>384276</v>
      </c>
    </row>
    <row r="48" spans="1:7" x14ac:dyDescent="0.3">
      <c r="A48" s="1">
        <f t="shared" si="0"/>
        <v>47</v>
      </c>
      <c r="B48" s="1" t="s">
        <v>65</v>
      </c>
      <c r="C48" s="1" t="s">
        <v>173</v>
      </c>
      <c r="D48" s="1" t="s">
        <v>23</v>
      </c>
      <c r="E48" s="1" t="s">
        <v>25</v>
      </c>
      <c r="F48" s="2">
        <v>44140</v>
      </c>
      <c r="G48" s="1">
        <v>425004</v>
      </c>
    </row>
    <row r="49" spans="1:7" x14ac:dyDescent="0.3">
      <c r="A49" s="1">
        <f t="shared" si="0"/>
        <v>48</v>
      </c>
      <c r="B49" s="1" t="s">
        <v>66</v>
      </c>
      <c r="C49" s="1" t="s">
        <v>174</v>
      </c>
      <c r="D49" s="1" t="s">
        <v>23</v>
      </c>
      <c r="E49" s="1" t="s">
        <v>13</v>
      </c>
      <c r="F49" s="2">
        <v>44144</v>
      </c>
      <c r="G49" s="1">
        <v>360000</v>
      </c>
    </row>
    <row r="50" spans="1:7" x14ac:dyDescent="0.3">
      <c r="A50" s="1">
        <f t="shared" si="0"/>
        <v>49</v>
      </c>
      <c r="B50" s="1" t="s">
        <v>67</v>
      </c>
      <c r="C50" s="1" t="s">
        <v>175</v>
      </c>
      <c r="D50" s="1" t="s">
        <v>23</v>
      </c>
      <c r="E50" s="1" t="s">
        <v>11</v>
      </c>
      <c r="F50" s="2">
        <v>44158</v>
      </c>
      <c r="G50" s="1">
        <v>480000</v>
      </c>
    </row>
    <row r="51" spans="1:7" x14ac:dyDescent="0.3">
      <c r="A51" s="1">
        <f t="shared" si="0"/>
        <v>50</v>
      </c>
      <c r="B51" s="1" t="s">
        <v>68</v>
      </c>
      <c r="C51" s="1" t="s">
        <v>176</v>
      </c>
      <c r="D51" s="1" t="s">
        <v>23</v>
      </c>
      <c r="E51" s="1" t="s">
        <v>25</v>
      </c>
      <c r="F51" s="2">
        <v>44165</v>
      </c>
      <c r="G51" s="1">
        <v>840000</v>
      </c>
    </row>
    <row r="52" spans="1:7" x14ac:dyDescent="0.3">
      <c r="A52" s="1">
        <f t="shared" si="0"/>
        <v>51</v>
      </c>
      <c r="B52" s="1" t="s">
        <v>69</v>
      </c>
      <c r="C52" s="1" t="s">
        <v>177</v>
      </c>
      <c r="D52" s="1" t="s">
        <v>17</v>
      </c>
      <c r="E52" s="1" t="s">
        <v>70</v>
      </c>
      <c r="F52" s="2">
        <v>44165</v>
      </c>
      <c r="G52" s="1">
        <v>7500000</v>
      </c>
    </row>
    <row r="53" spans="1:7" x14ac:dyDescent="0.3">
      <c r="A53" s="1">
        <f t="shared" si="0"/>
        <v>52</v>
      </c>
      <c r="B53" s="1" t="s">
        <v>71</v>
      </c>
      <c r="C53" s="1" t="s">
        <v>178</v>
      </c>
      <c r="D53" s="1" t="s">
        <v>33</v>
      </c>
      <c r="E53" s="1" t="s">
        <v>13</v>
      </c>
      <c r="F53" s="2">
        <v>44167</v>
      </c>
      <c r="G53" s="1">
        <v>475008</v>
      </c>
    </row>
    <row r="54" spans="1:7" x14ac:dyDescent="0.3">
      <c r="A54" s="1">
        <f t="shared" si="0"/>
        <v>53</v>
      </c>
      <c r="B54" s="1" t="s">
        <v>72</v>
      </c>
      <c r="C54" s="1" t="s">
        <v>179</v>
      </c>
      <c r="D54" s="1" t="s">
        <v>23</v>
      </c>
      <c r="E54" s="1" t="s">
        <v>8</v>
      </c>
      <c r="F54" s="2">
        <v>44179</v>
      </c>
      <c r="G54" s="1">
        <v>550008</v>
      </c>
    </row>
    <row r="55" spans="1:7" x14ac:dyDescent="0.3">
      <c r="A55" s="1">
        <f t="shared" si="0"/>
        <v>54</v>
      </c>
      <c r="B55" s="1" t="s">
        <v>73</v>
      </c>
      <c r="C55" s="1" t="s">
        <v>180</v>
      </c>
      <c r="D55" s="1" t="s">
        <v>23</v>
      </c>
      <c r="E55" s="1" t="s">
        <v>11</v>
      </c>
      <c r="F55" s="2">
        <v>44180</v>
      </c>
      <c r="G55" s="1">
        <v>350004</v>
      </c>
    </row>
    <row r="56" spans="1:7" x14ac:dyDescent="0.3">
      <c r="A56" s="1">
        <f t="shared" si="0"/>
        <v>55</v>
      </c>
      <c r="B56" s="1" t="s">
        <v>74</v>
      </c>
      <c r="C56" s="1" t="s">
        <v>181</v>
      </c>
      <c r="D56" s="1" t="s">
        <v>14</v>
      </c>
      <c r="E56" s="1" t="s">
        <v>13</v>
      </c>
      <c r="F56" s="2">
        <v>44186</v>
      </c>
      <c r="G56" s="1">
        <v>226872</v>
      </c>
    </row>
    <row r="57" spans="1:7" x14ac:dyDescent="0.3">
      <c r="A57" s="1">
        <f t="shared" si="0"/>
        <v>56</v>
      </c>
      <c r="B57" s="1" t="s">
        <v>75</v>
      </c>
      <c r="C57" s="1" t="s">
        <v>182</v>
      </c>
      <c r="D57" s="1" t="s">
        <v>17</v>
      </c>
      <c r="E57" s="1" t="s">
        <v>13</v>
      </c>
      <c r="F57" s="2">
        <v>44186</v>
      </c>
      <c r="G57" s="1">
        <v>311400</v>
      </c>
    </row>
    <row r="58" spans="1:7" x14ac:dyDescent="0.3">
      <c r="A58" s="1">
        <f t="shared" si="0"/>
        <v>57</v>
      </c>
      <c r="B58" s="1" t="s">
        <v>76</v>
      </c>
      <c r="C58" s="1" t="s">
        <v>183</v>
      </c>
      <c r="D58" s="1" t="s">
        <v>27</v>
      </c>
      <c r="E58" s="1" t="s">
        <v>25</v>
      </c>
      <c r="F58" s="2">
        <v>44198</v>
      </c>
      <c r="G58" s="1">
        <v>1400004</v>
      </c>
    </row>
    <row r="59" spans="1:7" x14ac:dyDescent="0.3">
      <c r="A59" s="1">
        <f t="shared" si="0"/>
        <v>58</v>
      </c>
      <c r="B59" s="1" t="s">
        <v>77</v>
      </c>
      <c r="C59" s="1" t="s">
        <v>184</v>
      </c>
      <c r="D59" s="1" t="s">
        <v>9</v>
      </c>
      <c r="E59" s="1" t="s">
        <v>22</v>
      </c>
      <c r="F59" s="2">
        <v>44200</v>
      </c>
      <c r="G59" s="1">
        <v>4500000</v>
      </c>
    </row>
    <row r="60" spans="1:7" x14ac:dyDescent="0.3">
      <c r="A60" s="1">
        <f t="shared" si="0"/>
        <v>59</v>
      </c>
      <c r="B60" s="1" t="s">
        <v>78</v>
      </c>
      <c r="C60" s="1" t="s">
        <v>185</v>
      </c>
      <c r="D60" s="1" t="s">
        <v>17</v>
      </c>
      <c r="E60" s="1" t="s">
        <v>20</v>
      </c>
      <c r="F60" s="2">
        <v>44201</v>
      </c>
      <c r="G60" s="1">
        <v>1900008</v>
      </c>
    </row>
    <row r="61" spans="1:7" x14ac:dyDescent="0.3">
      <c r="A61" s="1">
        <f t="shared" si="0"/>
        <v>60</v>
      </c>
      <c r="B61" s="1" t="s">
        <v>79</v>
      </c>
      <c r="C61" s="1" t="s">
        <v>186</v>
      </c>
      <c r="D61" s="1" t="s">
        <v>17</v>
      </c>
      <c r="E61" s="1" t="s">
        <v>13</v>
      </c>
      <c r="F61" s="2">
        <v>44197</v>
      </c>
      <c r="G61" s="1">
        <v>327000</v>
      </c>
    </row>
    <row r="62" spans="1:7" x14ac:dyDescent="0.3">
      <c r="A62" s="1">
        <f t="shared" si="0"/>
        <v>61</v>
      </c>
      <c r="B62" s="1" t="s">
        <v>80</v>
      </c>
      <c r="C62" s="1" t="s">
        <v>187</v>
      </c>
      <c r="D62" s="1" t="s">
        <v>17</v>
      </c>
      <c r="E62" s="1" t="s">
        <v>8</v>
      </c>
      <c r="F62" s="2">
        <v>44207</v>
      </c>
      <c r="G62" s="1">
        <v>400008</v>
      </c>
    </row>
    <row r="63" spans="1:7" x14ac:dyDescent="0.3">
      <c r="A63" s="1">
        <f t="shared" si="0"/>
        <v>62</v>
      </c>
      <c r="B63" s="1" t="s">
        <v>81</v>
      </c>
      <c r="C63" s="1" t="s">
        <v>188</v>
      </c>
      <c r="D63" s="1" t="s">
        <v>33</v>
      </c>
      <c r="E63" s="1" t="s">
        <v>32</v>
      </c>
      <c r="F63" s="2">
        <v>44207</v>
      </c>
      <c r="G63" s="1">
        <v>1000008</v>
      </c>
    </row>
    <row r="64" spans="1:7" x14ac:dyDescent="0.3">
      <c r="A64" s="1">
        <f t="shared" si="0"/>
        <v>63</v>
      </c>
      <c r="B64" s="1" t="s">
        <v>82</v>
      </c>
      <c r="C64" s="1" t="s">
        <v>189</v>
      </c>
      <c r="D64" s="1" t="s">
        <v>33</v>
      </c>
      <c r="E64" s="1" t="s">
        <v>13</v>
      </c>
      <c r="F64" s="2">
        <v>44207</v>
      </c>
      <c r="G64" s="1">
        <v>475008</v>
      </c>
    </row>
    <row r="65" spans="1:7" x14ac:dyDescent="0.3">
      <c r="A65" s="1">
        <f t="shared" si="0"/>
        <v>64</v>
      </c>
      <c r="B65" s="1" t="s">
        <v>83</v>
      </c>
      <c r="C65" s="1" t="s">
        <v>190</v>
      </c>
      <c r="D65" s="1" t="s">
        <v>17</v>
      </c>
      <c r="E65" s="1" t="s">
        <v>13</v>
      </c>
      <c r="F65" s="2">
        <v>44207</v>
      </c>
      <c r="G65" s="1">
        <v>407400</v>
      </c>
    </row>
    <row r="66" spans="1:7" x14ac:dyDescent="0.3">
      <c r="A66" s="1">
        <f t="shared" si="0"/>
        <v>65</v>
      </c>
      <c r="B66" s="1" t="s">
        <v>84</v>
      </c>
      <c r="C66" s="1" t="s">
        <v>191</v>
      </c>
      <c r="D66" s="1" t="s">
        <v>17</v>
      </c>
      <c r="E66" s="1" t="s">
        <v>13</v>
      </c>
      <c r="F66" s="2">
        <v>44207</v>
      </c>
      <c r="G66" s="1">
        <v>347400</v>
      </c>
    </row>
    <row r="67" spans="1:7" x14ac:dyDescent="0.3">
      <c r="A67" s="1">
        <f t="shared" si="0"/>
        <v>66</v>
      </c>
      <c r="B67" s="1" t="s">
        <v>85</v>
      </c>
      <c r="C67" s="1" t="s">
        <v>192</v>
      </c>
      <c r="D67" s="1" t="s">
        <v>17</v>
      </c>
      <c r="E67" s="1" t="s">
        <v>13</v>
      </c>
      <c r="F67" s="2">
        <v>44223</v>
      </c>
      <c r="G67" s="1">
        <v>345000</v>
      </c>
    </row>
    <row r="68" spans="1:7" x14ac:dyDescent="0.3">
      <c r="A68" s="1">
        <f t="shared" ref="A68:A107" si="1">A67+1</f>
        <v>67</v>
      </c>
      <c r="B68" s="1" t="s">
        <v>86</v>
      </c>
      <c r="C68" s="1" t="s">
        <v>193</v>
      </c>
      <c r="D68" s="1" t="s">
        <v>33</v>
      </c>
      <c r="E68" s="1" t="s">
        <v>20</v>
      </c>
      <c r="F68" s="2">
        <v>44228</v>
      </c>
      <c r="G68" s="1">
        <v>3600000</v>
      </c>
    </row>
    <row r="69" spans="1:7" x14ac:dyDescent="0.3">
      <c r="A69" s="1">
        <f t="shared" si="1"/>
        <v>68</v>
      </c>
      <c r="B69" s="1" t="s">
        <v>87</v>
      </c>
      <c r="C69" s="1" t="s">
        <v>194</v>
      </c>
      <c r="D69" s="1" t="s">
        <v>14</v>
      </c>
      <c r="E69" s="1" t="s">
        <v>25</v>
      </c>
      <c r="F69" s="2">
        <v>44228</v>
      </c>
      <c r="G69" s="1">
        <v>610008</v>
      </c>
    </row>
    <row r="70" spans="1:7" x14ac:dyDescent="0.3">
      <c r="A70" s="1">
        <f t="shared" si="1"/>
        <v>69</v>
      </c>
      <c r="B70" s="1" t="s">
        <v>88</v>
      </c>
      <c r="C70" s="1" t="s">
        <v>195</v>
      </c>
      <c r="D70" s="1" t="s">
        <v>14</v>
      </c>
      <c r="E70" s="1" t="s">
        <v>22</v>
      </c>
      <c r="F70" s="2">
        <v>44242</v>
      </c>
      <c r="G70" s="1">
        <v>4850004</v>
      </c>
    </row>
    <row r="71" spans="1:7" x14ac:dyDescent="0.3">
      <c r="A71" s="1">
        <f t="shared" si="1"/>
        <v>70</v>
      </c>
      <c r="B71" s="1" t="s">
        <v>89</v>
      </c>
      <c r="C71" s="1" t="s">
        <v>196</v>
      </c>
      <c r="D71" s="1" t="s">
        <v>9</v>
      </c>
      <c r="E71" s="1" t="s">
        <v>13</v>
      </c>
      <c r="F71" s="2">
        <v>44242</v>
      </c>
      <c r="G71" s="1">
        <v>335400</v>
      </c>
    </row>
    <row r="72" spans="1:7" x14ac:dyDescent="0.3">
      <c r="A72" s="1">
        <f t="shared" si="1"/>
        <v>71</v>
      </c>
      <c r="B72" s="1" t="s">
        <v>90</v>
      </c>
      <c r="C72" s="1" t="s">
        <v>197</v>
      </c>
      <c r="D72" s="1" t="s">
        <v>9</v>
      </c>
      <c r="E72" s="1" t="s">
        <v>11</v>
      </c>
      <c r="F72" s="2">
        <v>44243</v>
      </c>
      <c r="G72" s="1">
        <v>500004</v>
      </c>
    </row>
    <row r="73" spans="1:7" x14ac:dyDescent="0.3">
      <c r="A73" s="1">
        <f t="shared" si="1"/>
        <v>72</v>
      </c>
      <c r="B73" s="1" t="s">
        <v>91</v>
      </c>
      <c r="C73" s="1" t="s">
        <v>198</v>
      </c>
      <c r="D73" s="1" t="s">
        <v>9</v>
      </c>
      <c r="E73" s="1" t="s">
        <v>32</v>
      </c>
      <c r="F73" s="2">
        <v>44251</v>
      </c>
      <c r="G73" s="1">
        <v>1400004</v>
      </c>
    </row>
    <row r="74" spans="1:7" x14ac:dyDescent="0.3">
      <c r="A74" s="1">
        <f t="shared" si="1"/>
        <v>73</v>
      </c>
      <c r="B74" s="1" t="s">
        <v>92</v>
      </c>
      <c r="C74" s="1" t="s">
        <v>199</v>
      </c>
      <c r="D74" s="1" t="s">
        <v>14</v>
      </c>
      <c r="E74" s="1" t="s">
        <v>13</v>
      </c>
      <c r="F74" s="2">
        <v>44252</v>
      </c>
      <c r="G74" s="1">
        <v>210636</v>
      </c>
    </row>
    <row r="75" spans="1:7" x14ac:dyDescent="0.3">
      <c r="A75" s="1">
        <f t="shared" si="1"/>
        <v>74</v>
      </c>
      <c r="B75" s="1" t="s">
        <v>93</v>
      </c>
      <c r="C75" s="1" t="s">
        <v>200</v>
      </c>
      <c r="D75" s="1" t="s">
        <v>17</v>
      </c>
      <c r="E75" s="1" t="s">
        <v>13</v>
      </c>
      <c r="F75" s="2">
        <v>44252</v>
      </c>
      <c r="G75" s="1">
        <v>311400</v>
      </c>
    </row>
    <row r="76" spans="1:7" x14ac:dyDescent="0.3">
      <c r="A76" s="1">
        <f t="shared" si="1"/>
        <v>75</v>
      </c>
      <c r="B76" s="1" t="s">
        <v>94</v>
      </c>
      <c r="C76" s="1" t="s">
        <v>201</v>
      </c>
      <c r="D76" s="1" t="s">
        <v>17</v>
      </c>
      <c r="E76" s="1" t="s">
        <v>25</v>
      </c>
      <c r="F76" s="2">
        <v>44252</v>
      </c>
      <c r="G76" s="1">
        <v>825000</v>
      </c>
    </row>
    <row r="77" spans="1:7" x14ac:dyDescent="0.3">
      <c r="A77" s="1">
        <f t="shared" si="1"/>
        <v>76</v>
      </c>
      <c r="B77" s="1" t="s">
        <v>95</v>
      </c>
      <c r="C77" s="1" t="s">
        <v>202</v>
      </c>
      <c r="D77" s="1" t="s">
        <v>23</v>
      </c>
      <c r="E77" s="1" t="s">
        <v>13</v>
      </c>
      <c r="F77" s="2">
        <v>44249</v>
      </c>
      <c r="G77" s="1">
        <v>293160</v>
      </c>
    </row>
    <row r="78" spans="1:7" x14ac:dyDescent="0.3">
      <c r="A78" s="1">
        <f t="shared" si="1"/>
        <v>77</v>
      </c>
      <c r="B78" s="1" t="s">
        <v>96</v>
      </c>
      <c r="C78" s="1" t="s">
        <v>203</v>
      </c>
      <c r="D78" s="1" t="s">
        <v>9</v>
      </c>
      <c r="E78" s="1" t="s">
        <v>25</v>
      </c>
      <c r="F78" s="2">
        <v>44256</v>
      </c>
      <c r="G78" s="1">
        <v>800004</v>
      </c>
    </row>
    <row r="79" spans="1:7" x14ac:dyDescent="0.3">
      <c r="A79" s="1">
        <f t="shared" si="1"/>
        <v>78</v>
      </c>
      <c r="B79" s="1" t="s">
        <v>97</v>
      </c>
      <c r="C79" s="1" t="s">
        <v>204</v>
      </c>
      <c r="D79" s="1" t="s">
        <v>9</v>
      </c>
      <c r="E79" s="1" t="s">
        <v>11</v>
      </c>
      <c r="F79" s="2">
        <v>44270</v>
      </c>
      <c r="G79" s="1">
        <v>440004</v>
      </c>
    </row>
    <row r="80" spans="1:7" x14ac:dyDescent="0.3">
      <c r="A80" s="1">
        <f t="shared" si="1"/>
        <v>79</v>
      </c>
      <c r="B80" s="1" t="s">
        <v>98</v>
      </c>
      <c r="C80" s="1" t="s">
        <v>205</v>
      </c>
      <c r="D80" s="1" t="s">
        <v>14</v>
      </c>
      <c r="E80" s="1" t="s">
        <v>25</v>
      </c>
      <c r="F80" s="2">
        <v>44287</v>
      </c>
      <c r="G80" s="1">
        <v>1350000</v>
      </c>
    </row>
    <row r="81" spans="1:7" x14ac:dyDescent="0.3">
      <c r="A81" s="1">
        <f t="shared" si="1"/>
        <v>80</v>
      </c>
      <c r="B81" s="1" t="s">
        <v>99</v>
      </c>
      <c r="C81" s="1" t="s">
        <v>206</v>
      </c>
      <c r="D81" s="1" t="s">
        <v>17</v>
      </c>
      <c r="E81" s="1" t="s">
        <v>25</v>
      </c>
      <c r="F81" s="2">
        <v>44286</v>
      </c>
      <c r="G81" s="1">
        <v>1200000</v>
      </c>
    </row>
    <row r="82" spans="1:7" x14ac:dyDescent="0.3">
      <c r="A82" s="1">
        <f t="shared" si="1"/>
        <v>81</v>
      </c>
      <c r="B82" s="1" t="s">
        <v>101</v>
      </c>
      <c r="C82" s="1" t="s">
        <v>207</v>
      </c>
      <c r="D82" s="1" t="s">
        <v>27</v>
      </c>
      <c r="E82" s="1" t="s">
        <v>25</v>
      </c>
      <c r="F82" s="2">
        <v>44298</v>
      </c>
      <c r="G82" s="1">
        <v>1450008</v>
      </c>
    </row>
    <row r="83" spans="1:7" x14ac:dyDescent="0.3">
      <c r="A83" s="1">
        <f t="shared" si="1"/>
        <v>82</v>
      </c>
      <c r="B83" s="1" t="s">
        <v>102</v>
      </c>
      <c r="C83" s="1" t="s">
        <v>208</v>
      </c>
      <c r="D83" s="1" t="s">
        <v>23</v>
      </c>
      <c r="E83" s="1" t="s">
        <v>20</v>
      </c>
      <c r="F83" s="2">
        <v>44298</v>
      </c>
      <c r="G83" s="1">
        <v>1500000</v>
      </c>
    </row>
    <row r="84" spans="1:7" x14ac:dyDescent="0.3">
      <c r="A84" s="1">
        <f t="shared" si="1"/>
        <v>83</v>
      </c>
      <c r="B84" s="1" t="s">
        <v>103</v>
      </c>
      <c r="C84" s="1" t="s">
        <v>209</v>
      </c>
      <c r="D84" s="1" t="s">
        <v>17</v>
      </c>
      <c r="E84" s="1" t="s">
        <v>8</v>
      </c>
      <c r="F84" s="2">
        <v>44232</v>
      </c>
      <c r="G84" s="1">
        <v>450000</v>
      </c>
    </row>
    <row r="85" spans="1:7" x14ac:dyDescent="0.3">
      <c r="A85" s="1">
        <f t="shared" si="1"/>
        <v>84</v>
      </c>
      <c r="B85" s="1" t="s">
        <v>104</v>
      </c>
      <c r="C85" s="1" t="s">
        <v>210</v>
      </c>
      <c r="D85" s="1" t="s">
        <v>17</v>
      </c>
      <c r="E85" s="1" t="s">
        <v>13</v>
      </c>
      <c r="F85" s="2">
        <v>44273</v>
      </c>
      <c r="G85" s="1">
        <v>325080</v>
      </c>
    </row>
    <row r="86" spans="1:7" x14ac:dyDescent="0.3">
      <c r="A86" s="1">
        <f t="shared" si="1"/>
        <v>85</v>
      </c>
      <c r="B86" s="1" t="s">
        <v>105</v>
      </c>
      <c r="C86" s="1" t="s">
        <v>211</v>
      </c>
      <c r="D86" s="1" t="s">
        <v>27</v>
      </c>
      <c r="E86" s="1" t="s">
        <v>13</v>
      </c>
      <c r="F86" s="2">
        <v>44291</v>
      </c>
      <c r="G86" s="1">
        <v>443400</v>
      </c>
    </row>
    <row r="87" spans="1:7" x14ac:dyDescent="0.3">
      <c r="A87" s="1">
        <f t="shared" si="1"/>
        <v>86</v>
      </c>
      <c r="B87" s="1" t="s">
        <v>106</v>
      </c>
      <c r="C87" s="1" t="s">
        <v>212</v>
      </c>
      <c r="D87" s="1" t="s">
        <v>27</v>
      </c>
      <c r="E87" s="1" t="s">
        <v>25</v>
      </c>
      <c r="F87" s="2">
        <v>44291</v>
      </c>
      <c r="G87" s="1">
        <v>1100004</v>
      </c>
    </row>
    <row r="88" spans="1:7" x14ac:dyDescent="0.3">
      <c r="A88" s="1">
        <f t="shared" si="1"/>
        <v>87</v>
      </c>
      <c r="B88" s="1" t="s">
        <v>107</v>
      </c>
      <c r="C88" s="1" t="s">
        <v>213</v>
      </c>
      <c r="D88" s="1" t="s">
        <v>17</v>
      </c>
      <c r="E88" s="1" t="s">
        <v>13</v>
      </c>
      <c r="F88" s="2">
        <v>44291</v>
      </c>
      <c r="G88" s="1">
        <v>347400</v>
      </c>
    </row>
    <row r="89" spans="1:7" x14ac:dyDescent="0.3">
      <c r="A89" s="1">
        <f t="shared" si="1"/>
        <v>88</v>
      </c>
      <c r="B89" s="1" t="s">
        <v>108</v>
      </c>
      <c r="C89" s="1" t="s">
        <v>214</v>
      </c>
      <c r="D89" s="1" t="s">
        <v>17</v>
      </c>
      <c r="E89" s="1" t="s">
        <v>13</v>
      </c>
      <c r="F89" s="2">
        <v>44301</v>
      </c>
      <c r="G89" s="1">
        <v>371400</v>
      </c>
    </row>
    <row r="90" spans="1:7" x14ac:dyDescent="0.3">
      <c r="A90" s="1">
        <f t="shared" si="1"/>
        <v>89</v>
      </c>
      <c r="B90" s="1" t="s">
        <v>109</v>
      </c>
      <c r="C90" s="1" t="s">
        <v>215</v>
      </c>
      <c r="D90" s="1" t="s">
        <v>14</v>
      </c>
      <c r="E90" s="1" t="s">
        <v>32</v>
      </c>
      <c r="F90" s="2">
        <v>44305</v>
      </c>
      <c r="G90" s="1">
        <v>2160000</v>
      </c>
    </row>
    <row r="91" spans="1:7" x14ac:dyDescent="0.3">
      <c r="A91" s="1">
        <f t="shared" si="1"/>
        <v>90</v>
      </c>
      <c r="B91" s="1" t="s">
        <v>110</v>
      </c>
      <c r="C91" s="1" t="s">
        <v>216</v>
      </c>
      <c r="D91" s="1" t="s">
        <v>17</v>
      </c>
      <c r="E91" s="1" t="s">
        <v>11</v>
      </c>
      <c r="F91" s="2">
        <v>44303</v>
      </c>
      <c r="G91" s="1">
        <v>407400</v>
      </c>
    </row>
    <row r="92" spans="1:7" x14ac:dyDescent="0.3">
      <c r="A92" s="1">
        <f t="shared" si="1"/>
        <v>91</v>
      </c>
      <c r="B92" s="1" t="s">
        <v>111</v>
      </c>
      <c r="C92" s="1" t="s">
        <v>217</v>
      </c>
      <c r="D92" s="1" t="s">
        <v>17</v>
      </c>
      <c r="E92" s="1" t="s">
        <v>13</v>
      </c>
      <c r="F92" s="2">
        <v>44307</v>
      </c>
      <c r="G92" s="1">
        <v>347400</v>
      </c>
    </row>
    <row r="93" spans="1:7" x14ac:dyDescent="0.3">
      <c r="A93" s="1">
        <f t="shared" si="1"/>
        <v>92</v>
      </c>
      <c r="B93" s="1" t="s">
        <v>112</v>
      </c>
      <c r="C93" s="1" t="s">
        <v>218</v>
      </c>
      <c r="D93" s="1" t="s">
        <v>17</v>
      </c>
      <c r="E93" s="1" t="s">
        <v>11</v>
      </c>
      <c r="F93" s="2">
        <v>44309</v>
      </c>
      <c r="G93" s="1">
        <v>384000</v>
      </c>
    </row>
    <row r="94" spans="1:7" x14ac:dyDescent="0.3">
      <c r="A94" s="1">
        <f t="shared" si="1"/>
        <v>93</v>
      </c>
      <c r="B94" s="1" t="s">
        <v>113</v>
      </c>
      <c r="C94" s="1" t="s">
        <v>219</v>
      </c>
      <c r="D94" s="1" t="s">
        <v>9</v>
      </c>
      <c r="E94" s="1" t="s">
        <v>32</v>
      </c>
      <c r="F94" s="2">
        <v>44312</v>
      </c>
      <c r="G94" s="1">
        <v>1450008</v>
      </c>
    </row>
    <row r="95" spans="1:7" x14ac:dyDescent="0.3">
      <c r="A95" s="1">
        <f t="shared" si="1"/>
        <v>94</v>
      </c>
      <c r="B95" s="1" t="s">
        <v>114</v>
      </c>
      <c r="C95" s="1" t="s">
        <v>220</v>
      </c>
      <c r="D95" s="1" t="s">
        <v>23</v>
      </c>
      <c r="E95" s="1" t="s">
        <v>13</v>
      </c>
      <c r="F95" s="2">
        <v>44313</v>
      </c>
      <c r="G95" s="1">
        <v>359400</v>
      </c>
    </row>
    <row r="96" spans="1:7" x14ac:dyDescent="0.3">
      <c r="A96" s="1">
        <f t="shared" si="1"/>
        <v>95</v>
      </c>
      <c r="B96" s="1" t="s">
        <v>115</v>
      </c>
      <c r="C96" s="1" t="s">
        <v>221</v>
      </c>
      <c r="D96" s="1" t="s">
        <v>17</v>
      </c>
      <c r="E96" s="1" t="s">
        <v>13</v>
      </c>
      <c r="F96" s="2">
        <v>44319</v>
      </c>
      <c r="G96" s="1">
        <v>347400</v>
      </c>
    </row>
    <row r="97" spans="1:7" x14ac:dyDescent="0.3">
      <c r="A97" s="1">
        <f t="shared" si="1"/>
        <v>96</v>
      </c>
      <c r="B97" s="1" t="s">
        <v>116</v>
      </c>
      <c r="C97" s="1" t="s">
        <v>222</v>
      </c>
      <c r="D97" s="1" t="s">
        <v>23</v>
      </c>
      <c r="E97" s="1" t="s">
        <v>25</v>
      </c>
      <c r="F97" s="2">
        <v>44319</v>
      </c>
      <c r="G97" s="1">
        <v>970008</v>
      </c>
    </row>
    <row r="98" spans="1:7" x14ac:dyDescent="0.3">
      <c r="A98" s="1">
        <f t="shared" si="1"/>
        <v>97</v>
      </c>
      <c r="B98" s="1" t="s">
        <v>117</v>
      </c>
      <c r="C98" s="1" t="s">
        <v>223</v>
      </c>
      <c r="D98" s="1" t="s">
        <v>17</v>
      </c>
      <c r="E98" s="1" t="s">
        <v>13</v>
      </c>
      <c r="F98" s="2">
        <v>44320</v>
      </c>
      <c r="G98" s="1">
        <v>389400</v>
      </c>
    </row>
    <row r="99" spans="1:7" x14ac:dyDescent="0.3">
      <c r="A99" s="1">
        <f t="shared" si="1"/>
        <v>98</v>
      </c>
      <c r="B99" s="1" t="s">
        <v>118</v>
      </c>
      <c r="C99" s="1" t="s">
        <v>224</v>
      </c>
      <c r="D99" s="1" t="s">
        <v>100</v>
      </c>
      <c r="E99" s="1" t="s">
        <v>20</v>
      </c>
      <c r="F99" s="2">
        <v>44326</v>
      </c>
      <c r="G99" s="1">
        <v>2600004</v>
      </c>
    </row>
    <row r="100" spans="1:7" x14ac:dyDescent="0.3">
      <c r="A100" s="1">
        <f t="shared" si="1"/>
        <v>99</v>
      </c>
      <c r="B100" s="1" t="s">
        <v>119</v>
      </c>
      <c r="C100" s="1" t="s">
        <v>225</v>
      </c>
      <c r="D100" s="1" t="s">
        <v>17</v>
      </c>
      <c r="E100" s="1" t="s">
        <v>25</v>
      </c>
      <c r="F100" s="2">
        <v>44326</v>
      </c>
      <c r="G100" s="1">
        <v>1500000</v>
      </c>
    </row>
    <row r="101" spans="1:7" x14ac:dyDescent="0.3">
      <c r="A101" s="1">
        <f t="shared" si="1"/>
        <v>100</v>
      </c>
      <c r="B101" s="1" t="s">
        <v>120</v>
      </c>
      <c r="C101" s="1" t="s">
        <v>226</v>
      </c>
      <c r="D101" s="1" t="s">
        <v>17</v>
      </c>
      <c r="E101" s="1" t="s">
        <v>13</v>
      </c>
      <c r="F101" s="2">
        <v>44328</v>
      </c>
      <c r="G101" s="1">
        <v>267924</v>
      </c>
    </row>
    <row r="102" spans="1:7" x14ac:dyDescent="0.3">
      <c r="A102" s="1">
        <f t="shared" si="1"/>
        <v>101</v>
      </c>
      <c r="B102" s="1" t="s">
        <v>121</v>
      </c>
      <c r="C102" s="1" t="s">
        <v>227</v>
      </c>
      <c r="D102" s="1" t="s">
        <v>9</v>
      </c>
      <c r="E102" s="1" t="s">
        <v>20</v>
      </c>
      <c r="F102" s="2">
        <v>44330</v>
      </c>
      <c r="G102" s="1">
        <v>3050004</v>
      </c>
    </row>
    <row r="103" spans="1:7" x14ac:dyDescent="0.3">
      <c r="A103" s="1">
        <f t="shared" si="1"/>
        <v>102</v>
      </c>
      <c r="B103" s="1" t="s">
        <v>122</v>
      </c>
      <c r="C103" s="1" t="s">
        <v>228</v>
      </c>
      <c r="D103" s="1" t="s">
        <v>23</v>
      </c>
      <c r="E103" s="1" t="s">
        <v>13</v>
      </c>
      <c r="F103" s="2">
        <v>44333</v>
      </c>
      <c r="G103" s="1">
        <v>359400</v>
      </c>
    </row>
    <row r="104" spans="1:7" x14ac:dyDescent="0.3">
      <c r="A104" s="1">
        <f t="shared" si="1"/>
        <v>103</v>
      </c>
      <c r="B104" s="1" t="s">
        <v>123</v>
      </c>
      <c r="C104" s="1" t="s">
        <v>229</v>
      </c>
      <c r="D104" s="1" t="s">
        <v>14</v>
      </c>
      <c r="E104" s="1" t="s">
        <v>25</v>
      </c>
      <c r="F104" s="2">
        <v>44333</v>
      </c>
      <c r="G104" s="1">
        <v>1500000</v>
      </c>
    </row>
    <row r="105" spans="1:7" x14ac:dyDescent="0.3">
      <c r="A105" s="1">
        <f t="shared" si="1"/>
        <v>104</v>
      </c>
      <c r="B105" s="1" t="s">
        <v>124</v>
      </c>
      <c r="C105" s="1" t="s">
        <v>230</v>
      </c>
      <c r="D105" s="1" t="s">
        <v>23</v>
      </c>
      <c r="E105" s="1" t="s">
        <v>11</v>
      </c>
      <c r="F105" s="2">
        <v>44333</v>
      </c>
      <c r="G105" s="1">
        <v>480000</v>
      </c>
    </row>
    <row r="106" spans="1:7" x14ac:dyDescent="0.3">
      <c r="A106" s="1">
        <f t="shared" si="1"/>
        <v>105</v>
      </c>
      <c r="B106" s="1" t="s">
        <v>125</v>
      </c>
      <c r="C106" s="1" t="s">
        <v>231</v>
      </c>
      <c r="D106" s="1" t="s">
        <v>23</v>
      </c>
      <c r="E106" s="1" t="s">
        <v>32</v>
      </c>
      <c r="F106" s="2">
        <v>44333</v>
      </c>
      <c r="G106" s="1">
        <v>1910004</v>
      </c>
    </row>
    <row r="107" spans="1:7" x14ac:dyDescent="0.3">
      <c r="A107" s="1">
        <f t="shared" si="1"/>
        <v>106</v>
      </c>
      <c r="B107" s="1" t="s">
        <v>126</v>
      </c>
      <c r="C107" s="1" t="s">
        <v>232</v>
      </c>
      <c r="D107" s="1" t="s">
        <v>17</v>
      </c>
      <c r="E107" s="1" t="s">
        <v>11</v>
      </c>
      <c r="F107" s="2">
        <v>44333</v>
      </c>
      <c r="G107" s="1">
        <v>347400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3272D-D39D-4862-8DBD-09D4EAF94BAE}">
  <dimension ref="A1:G107"/>
  <sheetViews>
    <sheetView workbookViewId="0">
      <selection activeCell="D2" sqref="D2:D9"/>
    </sheetView>
  </sheetViews>
  <sheetFormatPr defaultRowHeight="14.4" x14ac:dyDescent="0.3"/>
  <cols>
    <col min="2" max="2" width="8.109375" bestFit="1" customWidth="1"/>
    <col min="3" max="3" width="14.44140625" bestFit="1" customWidth="1"/>
    <col min="4" max="4" width="15.109375" bestFit="1" customWidth="1"/>
    <col min="5" max="5" width="14.6640625" bestFit="1" customWidth="1"/>
    <col min="6" max="6" width="10.33203125" bestFit="1" customWidth="1"/>
    <col min="7" max="7" width="10.2187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s="1">
        <v>1</v>
      </c>
      <c r="B2" s="1" t="s">
        <v>7</v>
      </c>
      <c r="C2" s="1" t="s">
        <v>127</v>
      </c>
      <c r="D2" s="1" t="s">
        <v>8</v>
      </c>
      <c r="E2" s="1" t="s">
        <v>9</v>
      </c>
      <c r="F2" s="2">
        <v>42980</v>
      </c>
      <c r="G2" s="1">
        <v>420360</v>
      </c>
    </row>
    <row r="3" spans="1:7" x14ac:dyDescent="0.3">
      <c r="A3" s="1">
        <f>A2+1</f>
        <v>2</v>
      </c>
      <c r="B3" s="1" t="s">
        <v>10</v>
      </c>
      <c r="C3" s="1" t="s">
        <v>128</v>
      </c>
      <c r="D3" s="1" t="s">
        <v>11</v>
      </c>
      <c r="E3" s="1" t="s">
        <v>14</v>
      </c>
      <c r="F3" s="2">
        <v>43080</v>
      </c>
      <c r="G3" s="1">
        <v>408504</v>
      </c>
    </row>
    <row r="4" spans="1:7" x14ac:dyDescent="0.3">
      <c r="A4" s="1">
        <f t="shared" ref="A4:A67" si="0">A3+1</f>
        <v>3</v>
      </c>
      <c r="B4" s="1" t="s">
        <v>12</v>
      </c>
      <c r="C4" s="1" t="s">
        <v>129</v>
      </c>
      <c r="D4" s="1" t="s">
        <v>13</v>
      </c>
      <c r="E4" s="1" t="s">
        <v>17</v>
      </c>
      <c r="F4" s="2">
        <v>43101</v>
      </c>
      <c r="G4" s="1">
        <v>505800</v>
      </c>
    </row>
    <row r="5" spans="1:7" x14ac:dyDescent="0.3">
      <c r="A5" s="1">
        <f t="shared" si="0"/>
        <v>4</v>
      </c>
      <c r="B5" s="1" t="s">
        <v>233</v>
      </c>
      <c r="C5" s="1" t="s">
        <v>130</v>
      </c>
      <c r="D5" s="1" t="s">
        <v>20</v>
      </c>
      <c r="E5" s="1" t="s">
        <v>100</v>
      </c>
      <c r="F5" s="2">
        <v>43172</v>
      </c>
      <c r="G5" s="1">
        <v>214272</v>
      </c>
    </row>
    <row r="6" spans="1:7" x14ac:dyDescent="0.3">
      <c r="A6" s="1">
        <f t="shared" si="0"/>
        <v>5</v>
      </c>
      <c r="B6" s="1" t="s">
        <v>15</v>
      </c>
      <c r="C6" s="1" t="s">
        <v>131</v>
      </c>
      <c r="D6" s="1" t="s">
        <v>22</v>
      </c>
      <c r="E6" s="1" t="s">
        <v>23</v>
      </c>
      <c r="F6" s="2">
        <v>43287</v>
      </c>
      <c r="G6" s="1">
        <v>576000</v>
      </c>
    </row>
    <row r="7" spans="1:7" x14ac:dyDescent="0.3">
      <c r="A7" s="1">
        <f t="shared" si="0"/>
        <v>6</v>
      </c>
      <c r="B7" s="1" t="s">
        <v>16</v>
      </c>
      <c r="C7" s="1" t="s">
        <v>132</v>
      </c>
      <c r="D7" s="1" t="s">
        <v>25</v>
      </c>
      <c r="E7" s="1" t="s">
        <v>27</v>
      </c>
      <c r="F7" s="2">
        <v>43282</v>
      </c>
      <c r="G7" s="1">
        <v>420000</v>
      </c>
    </row>
    <row r="8" spans="1:7" x14ac:dyDescent="0.3">
      <c r="A8" s="1">
        <f t="shared" si="0"/>
        <v>7</v>
      </c>
      <c r="B8" s="1" t="s">
        <v>18</v>
      </c>
      <c r="C8" s="1" t="s">
        <v>133</v>
      </c>
      <c r="D8" s="1" t="s">
        <v>32</v>
      </c>
      <c r="E8" s="1" t="s">
        <v>33</v>
      </c>
      <c r="F8" s="2">
        <v>43466</v>
      </c>
      <c r="G8" s="1">
        <v>275760</v>
      </c>
    </row>
    <row r="9" spans="1:7" x14ac:dyDescent="0.3">
      <c r="A9" s="1">
        <f t="shared" si="0"/>
        <v>8</v>
      </c>
      <c r="B9" s="1" t="s">
        <v>19</v>
      </c>
      <c r="C9" s="1" t="s">
        <v>134</v>
      </c>
      <c r="D9" s="1" t="s">
        <v>70</v>
      </c>
      <c r="F9" s="2">
        <v>43507</v>
      </c>
      <c r="G9" s="1">
        <v>2600004</v>
      </c>
    </row>
    <row r="10" spans="1:7" x14ac:dyDescent="0.3">
      <c r="A10" s="1">
        <f t="shared" si="0"/>
        <v>9</v>
      </c>
      <c r="B10" s="1" t="s">
        <v>21</v>
      </c>
      <c r="C10" s="1" t="s">
        <v>135</v>
      </c>
      <c r="F10" s="2">
        <v>43570</v>
      </c>
      <c r="G10" s="1">
        <v>5000004</v>
      </c>
    </row>
    <row r="11" spans="1:7" x14ac:dyDescent="0.3">
      <c r="A11" s="1">
        <f t="shared" si="0"/>
        <v>10</v>
      </c>
      <c r="B11" s="1" t="s">
        <v>24</v>
      </c>
      <c r="C11" s="1" t="s">
        <v>136</v>
      </c>
      <c r="F11" s="2">
        <v>43587</v>
      </c>
      <c r="G11" s="1">
        <v>660000</v>
      </c>
    </row>
    <row r="12" spans="1:7" x14ac:dyDescent="0.3">
      <c r="A12" s="1">
        <f t="shared" si="0"/>
        <v>11</v>
      </c>
      <c r="B12" s="1" t="s">
        <v>26</v>
      </c>
      <c r="C12" s="1" t="s">
        <v>137</v>
      </c>
      <c r="F12" s="2">
        <v>43628</v>
      </c>
      <c r="G12" s="1">
        <v>365064</v>
      </c>
    </row>
    <row r="13" spans="1:7" x14ac:dyDescent="0.3">
      <c r="A13" s="1">
        <f t="shared" si="0"/>
        <v>12</v>
      </c>
      <c r="B13" s="1" t="s">
        <v>28</v>
      </c>
      <c r="C13" s="1" t="s">
        <v>138</v>
      </c>
      <c r="F13" s="2">
        <v>43617</v>
      </c>
      <c r="G13" s="1">
        <v>1006128</v>
      </c>
    </row>
    <row r="14" spans="1:7" x14ac:dyDescent="0.3">
      <c r="A14" s="1">
        <f t="shared" si="0"/>
        <v>13</v>
      </c>
      <c r="B14" s="1" t="s">
        <v>29</v>
      </c>
      <c r="C14" s="1" t="s">
        <v>139</v>
      </c>
      <c r="F14" s="2">
        <v>43690</v>
      </c>
      <c r="G14" s="1">
        <v>324000</v>
      </c>
    </row>
    <row r="15" spans="1:7" x14ac:dyDescent="0.3">
      <c r="A15" s="1">
        <f t="shared" si="0"/>
        <v>14</v>
      </c>
      <c r="B15" s="1" t="s">
        <v>30</v>
      </c>
      <c r="C15" s="1" t="s">
        <v>140</v>
      </c>
      <c r="F15" s="2">
        <v>43696</v>
      </c>
      <c r="G15" s="1">
        <v>334584</v>
      </c>
    </row>
    <row r="16" spans="1:7" x14ac:dyDescent="0.3">
      <c r="A16" s="1">
        <f t="shared" si="0"/>
        <v>15</v>
      </c>
      <c r="B16" s="1" t="s">
        <v>31</v>
      </c>
      <c r="C16" s="1" t="s">
        <v>141</v>
      </c>
      <c r="F16" s="2">
        <v>43711</v>
      </c>
      <c r="G16" s="1">
        <v>1700004</v>
      </c>
    </row>
    <row r="17" spans="1:7" x14ac:dyDescent="0.3">
      <c r="A17" s="1">
        <f t="shared" si="0"/>
        <v>16</v>
      </c>
      <c r="B17" s="1" t="s">
        <v>34</v>
      </c>
      <c r="C17" s="1" t="s">
        <v>142</v>
      </c>
      <c r="F17" s="2">
        <v>43767</v>
      </c>
      <c r="G17" s="1">
        <v>288000</v>
      </c>
    </row>
    <row r="18" spans="1:7" x14ac:dyDescent="0.3">
      <c r="A18" s="1">
        <f t="shared" si="0"/>
        <v>17</v>
      </c>
      <c r="B18" s="1" t="s">
        <v>35</v>
      </c>
      <c r="C18" s="1" t="s">
        <v>143</v>
      </c>
      <c r="F18" s="2">
        <v>43752</v>
      </c>
      <c r="G18" s="1">
        <v>318096</v>
      </c>
    </row>
    <row r="19" spans="1:7" x14ac:dyDescent="0.3">
      <c r="A19" s="1">
        <f t="shared" si="0"/>
        <v>18</v>
      </c>
      <c r="B19" s="1" t="s">
        <v>36</v>
      </c>
      <c r="C19" s="1" t="s">
        <v>144</v>
      </c>
      <c r="F19" s="2">
        <v>43752</v>
      </c>
      <c r="G19" s="1">
        <v>1700004</v>
      </c>
    </row>
    <row r="20" spans="1:7" x14ac:dyDescent="0.3">
      <c r="A20" s="1">
        <f t="shared" si="0"/>
        <v>19</v>
      </c>
      <c r="B20" s="1" t="s">
        <v>37</v>
      </c>
      <c r="C20" s="1" t="s">
        <v>145</v>
      </c>
      <c r="F20" s="2">
        <v>43755</v>
      </c>
      <c r="G20" s="1">
        <v>1375008</v>
      </c>
    </row>
    <row r="21" spans="1:7" x14ac:dyDescent="0.3">
      <c r="A21" s="1">
        <f t="shared" si="0"/>
        <v>20</v>
      </c>
      <c r="B21" s="1" t="s">
        <v>38</v>
      </c>
      <c r="C21" s="1" t="s">
        <v>146</v>
      </c>
      <c r="F21" s="2">
        <v>43784</v>
      </c>
      <c r="G21" s="1">
        <v>224544</v>
      </c>
    </row>
    <row r="22" spans="1:7" x14ac:dyDescent="0.3">
      <c r="A22" s="1">
        <f t="shared" si="0"/>
        <v>21</v>
      </c>
      <c r="B22" s="1" t="s">
        <v>39</v>
      </c>
      <c r="C22" s="1" t="s">
        <v>147</v>
      </c>
      <c r="F22" s="2">
        <v>43823</v>
      </c>
      <c r="G22" s="1">
        <v>1450008</v>
      </c>
    </row>
    <row r="23" spans="1:7" x14ac:dyDescent="0.3">
      <c r="A23" s="1">
        <f t="shared" si="0"/>
        <v>22</v>
      </c>
      <c r="B23" s="1" t="s">
        <v>40</v>
      </c>
      <c r="C23" s="1" t="s">
        <v>148</v>
      </c>
      <c r="F23" s="2">
        <v>43891</v>
      </c>
      <c r="G23" s="1">
        <v>1200000</v>
      </c>
    </row>
    <row r="24" spans="1:7" x14ac:dyDescent="0.3">
      <c r="A24" s="1">
        <f t="shared" si="0"/>
        <v>23</v>
      </c>
      <c r="B24" s="1" t="s">
        <v>41</v>
      </c>
      <c r="C24" s="1" t="s">
        <v>149</v>
      </c>
      <c r="F24" s="2">
        <v>43920</v>
      </c>
      <c r="G24" s="1">
        <v>323400</v>
      </c>
    </row>
    <row r="25" spans="1:7" x14ac:dyDescent="0.3">
      <c r="A25" s="1">
        <f t="shared" si="0"/>
        <v>24</v>
      </c>
      <c r="B25" s="1" t="s">
        <v>42</v>
      </c>
      <c r="C25" s="1" t="s">
        <v>150</v>
      </c>
      <c r="F25" s="2">
        <v>43930</v>
      </c>
      <c r="G25" s="1">
        <v>4150008</v>
      </c>
    </row>
    <row r="26" spans="1:7" x14ac:dyDescent="0.3">
      <c r="A26" s="1">
        <f t="shared" si="0"/>
        <v>25</v>
      </c>
      <c r="B26" s="1" t="s">
        <v>43</v>
      </c>
      <c r="C26" s="1" t="s">
        <v>151</v>
      </c>
      <c r="F26" s="2">
        <v>43957</v>
      </c>
      <c r="G26" s="1">
        <v>395400</v>
      </c>
    </row>
    <row r="27" spans="1:7" x14ac:dyDescent="0.3">
      <c r="A27" s="1">
        <f t="shared" si="0"/>
        <v>26</v>
      </c>
      <c r="B27" s="1" t="s">
        <v>44</v>
      </c>
      <c r="C27" s="1" t="s">
        <v>152</v>
      </c>
      <c r="F27" s="2">
        <v>43957</v>
      </c>
      <c r="G27" s="1">
        <v>287676</v>
      </c>
    </row>
    <row r="28" spans="1:7" x14ac:dyDescent="0.3">
      <c r="A28" s="1">
        <f t="shared" si="0"/>
        <v>27</v>
      </c>
      <c r="B28" s="1" t="s">
        <v>45</v>
      </c>
      <c r="C28" s="1" t="s">
        <v>153</v>
      </c>
      <c r="F28" s="2">
        <v>43983</v>
      </c>
      <c r="G28" s="1">
        <v>540000</v>
      </c>
    </row>
    <row r="29" spans="1:7" x14ac:dyDescent="0.3">
      <c r="A29" s="1">
        <f t="shared" si="0"/>
        <v>28</v>
      </c>
      <c r="B29" s="1" t="s">
        <v>46</v>
      </c>
      <c r="C29" s="1" t="s">
        <v>154</v>
      </c>
      <c r="F29" s="2">
        <v>44011</v>
      </c>
      <c r="G29" s="1">
        <v>2500020</v>
      </c>
    </row>
    <row r="30" spans="1:7" x14ac:dyDescent="0.3">
      <c r="A30" s="1">
        <f t="shared" si="0"/>
        <v>29</v>
      </c>
      <c r="B30" s="1" t="s">
        <v>47</v>
      </c>
      <c r="C30" s="1" t="s">
        <v>155</v>
      </c>
      <c r="F30" s="2">
        <v>44025</v>
      </c>
      <c r="G30" s="1">
        <v>360000</v>
      </c>
    </row>
    <row r="31" spans="1:7" x14ac:dyDescent="0.3">
      <c r="A31" s="1">
        <f t="shared" si="0"/>
        <v>30</v>
      </c>
      <c r="B31" s="1" t="s">
        <v>48</v>
      </c>
      <c r="C31" s="1" t="s">
        <v>156</v>
      </c>
      <c r="F31" s="2">
        <v>44046</v>
      </c>
      <c r="G31" s="1">
        <v>1900008</v>
      </c>
    </row>
    <row r="32" spans="1:7" x14ac:dyDescent="0.3">
      <c r="A32" s="1">
        <f t="shared" si="0"/>
        <v>31</v>
      </c>
      <c r="B32" s="1" t="s">
        <v>49</v>
      </c>
      <c r="C32" s="1" t="s">
        <v>157</v>
      </c>
      <c r="F32" s="2">
        <v>44061</v>
      </c>
      <c r="G32" s="1">
        <v>1700004</v>
      </c>
    </row>
    <row r="33" spans="1:7" x14ac:dyDescent="0.3">
      <c r="A33" s="1">
        <f t="shared" si="0"/>
        <v>32</v>
      </c>
      <c r="B33" s="1" t="s">
        <v>50</v>
      </c>
      <c r="C33" s="1" t="s">
        <v>158</v>
      </c>
      <c r="F33" s="2">
        <v>44060</v>
      </c>
      <c r="G33" s="1">
        <v>2350008</v>
      </c>
    </row>
    <row r="34" spans="1:7" x14ac:dyDescent="0.3">
      <c r="A34" s="1">
        <f t="shared" si="0"/>
        <v>33</v>
      </c>
      <c r="B34" s="1" t="s">
        <v>51</v>
      </c>
      <c r="C34" s="1" t="s">
        <v>159</v>
      </c>
      <c r="F34" s="2">
        <v>44075</v>
      </c>
      <c r="G34" s="1">
        <v>600000</v>
      </c>
    </row>
    <row r="35" spans="1:7" x14ac:dyDescent="0.3">
      <c r="A35" s="1">
        <f t="shared" si="0"/>
        <v>34</v>
      </c>
      <c r="B35" s="1" t="s">
        <v>52</v>
      </c>
      <c r="C35" s="1" t="s">
        <v>160</v>
      </c>
      <c r="F35" s="2">
        <v>44078</v>
      </c>
      <c r="G35" s="1">
        <v>550020</v>
      </c>
    </row>
    <row r="36" spans="1:7" x14ac:dyDescent="0.3">
      <c r="A36" s="1">
        <f t="shared" si="0"/>
        <v>35</v>
      </c>
      <c r="B36" s="1" t="s">
        <v>53</v>
      </c>
      <c r="C36" s="1" t="s">
        <v>161</v>
      </c>
      <c r="F36" s="2">
        <v>44078</v>
      </c>
      <c r="G36" s="1">
        <v>3100008</v>
      </c>
    </row>
    <row r="37" spans="1:7" x14ac:dyDescent="0.3">
      <c r="A37" s="1">
        <f t="shared" si="0"/>
        <v>36</v>
      </c>
      <c r="B37" s="1" t="s">
        <v>54</v>
      </c>
      <c r="C37" s="1" t="s">
        <v>162</v>
      </c>
      <c r="F37" s="2">
        <v>44084</v>
      </c>
      <c r="G37" s="1">
        <v>273084</v>
      </c>
    </row>
    <row r="38" spans="1:7" x14ac:dyDescent="0.3">
      <c r="A38" s="1">
        <f t="shared" si="0"/>
        <v>37</v>
      </c>
      <c r="B38" s="1" t="s">
        <v>55</v>
      </c>
      <c r="C38" s="1" t="s">
        <v>163</v>
      </c>
      <c r="F38" s="2">
        <v>44090</v>
      </c>
      <c r="G38" s="1">
        <v>1050000</v>
      </c>
    </row>
    <row r="39" spans="1:7" x14ac:dyDescent="0.3">
      <c r="A39" s="1">
        <f t="shared" si="0"/>
        <v>38</v>
      </c>
      <c r="B39" s="1" t="s">
        <v>56</v>
      </c>
      <c r="C39" s="1" t="s">
        <v>164</v>
      </c>
      <c r="F39" s="2">
        <v>44098</v>
      </c>
      <c r="G39" s="1">
        <v>240012</v>
      </c>
    </row>
    <row r="40" spans="1:7" x14ac:dyDescent="0.3">
      <c r="A40" s="1">
        <f t="shared" si="0"/>
        <v>39</v>
      </c>
      <c r="B40" s="1" t="s">
        <v>57</v>
      </c>
      <c r="C40" s="1" t="s">
        <v>165</v>
      </c>
      <c r="F40" s="2">
        <v>44075</v>
      </c>
      <c r="G40" s="1">
        <v>455400</v>
      </c>
    </row>
    <row r="41" spans="1:7" x14ac:dyDescent="0.3">
      <c r="A41" s="1">
        <f t="shared" si="0"/>
        <v>40</v>
      </c>
      <c r="B41" s="1" t="s">
        <v>58</v>
      </c>
      <c r="C41" s="1" t="s">
        <v>166</v>
      </c>
      <c r="F41" s="2">
        <v>44109</v>
      </c>
      <c r="G41" s="1">
        <v>360000</v>
      </c>
    </row>
    <row r="42" spans="1:7" x14ac:dyDescent="0.3">
      <c r="A42" s="1">
        <f t="shared" si="0"/>
        <v>41</v>
      </c>
      <c r="B42" s="1" t="s">
        <v>59</v>
      </c>
      <c r="C42" s="1" t="s">
        <v>167</v>
      </c>
      <c r="F42" s="2">
        <v>44109</v>
      </c>
      <c r="G42" s="1">
        <v>4500000</v>
      </c>
    </row>
    <row r="43" spans="1:7" x14ac:dyDescent="0.3">
      <c r="A43" s="1">
        <f t="shared" si="0"/>
        <v>42</v>
      </c>
      <c r="B43" s="1" t="s">
        <v>60</v>
      </c>
      <c r="C43" s="1" t="s">
        <v>168</v>
      </c>
      <c r="F43" s="2">
        <v>44119</v>
      </c>
      <c r="G43" s="1">
        <v>480000</v>
      </c>
    </row>
    <row r="44" spans="1:7" x14ac:dyDescent="0.3">
      <c r="A44" s="1">
        <f t="shared" si="0"/>
        <v>43</v>
      </c>
      <c r="B44" s="1" t="s">
        <v>61</v>
      </c>
      <c r="C44" s="1" t="s">
        <v>169</v>
      </c>
      <c r="F44" s="2">
        <v>44123</v>
      </c>
      <c r="G44" s="1">
        <v>342600</v>
      </c>
    </row>
    <row r="45" spans="1:7" x14ac:dyDescent="0.3">
      <c r="A45" s="1">
        <f t="shared" si="0"/>
        <v>44</v>
      </c>
      <c r="B45" s="1" t="s">
        <v>62</v>
      </c>
      <c r="C45" s="1" t="s">
        <v>170</v>
      </c>
      <c r="F45" s="2">
        <v>44126</v>
      </c>
      <c r="G45" s="1">
        <v>320004</v>
      </c>
    </row>
    <row r="46" spans="1:7" x14ac:dyDescent="0.3">
      <c r="A46" s="1">
        <f t="shared" si="0"/>
        <v>45</v>
      </c>
      <c r="B46" s="1" t="s">
        <v>63</v>
      </c>
      <c r="C46" s="1" t="s">
        <v>171</v>
      </c>
      <c r="F46" s="2">
        <v>44130</v>
      </c>
      <c r="G46" s="1">
        <v>1200000</v>
      </c>
    </row>
    <row r="47" spans="1:7" x14ac:dyDescent="0.3">
      <c r="A47" s="1">
        <f t="shared" si="0"/>
        <v>46</v>
      </c>
      <c r="B47" s="1" t="s">
        <v>64</v>
      </c>
      <c r="C47" s="1" t="s">
        <v>172</v>
      </c>
      <c r="F47" s="2">
        <v>44136</v>
      </c>
      <c r="G47" s="1">
        <v>384276</v>
      </c>
    </row>
    <row r="48" spans="1:7" x14ac:dyDescent="0.3">
      <c r="A48" s="1">
        <f t="shared" si="0"/>
        <v>47</v>
      </c>
      <c r="B48" s="1" t="s">
        <v>65</v>
      </c>
      <c r="C48" s="1" t="s">
        <v>173</v>
      </c>
      <c r="F48" s="2">
        <v>44140</v>
      </c>
      <c r="G48" s="1">
        <v>425004</v>
      </c>
    </row>
    <row r="49" spans="1:7" x14ac:dyDescent="0.3">
      <c r="A49" s="1">
        <f t="shared" si="0"/>
        <v>48</v>
      </c>
      <c r="B49" s="1" t="s">
        <v>66</v>
      </c>
      <c r="C49" s="1" t="s">
        <v>174</v>
      </c>
      <c r="F49" s="2">
        <v>44144</v>
      </c>
      <c r="G49" s="1">
        <v>360000</v>
      </c>
    </row>
    <row r="50" spans="1:7" x14ac:dyDescent="0.3">
      <c r="A50" s="1">
        <f t="shared" si="0"/>
        <v>49</v>
      </c>
      <c r="B50" s="1" t="s">
        <v>67</v>
      </c>
      <c r="C50" s="1" t="s">
        <v>175</v>
      </c>
      <c r="F50" s="2">
        <v>44158</v>
      </c>
      <c r="G50" s="1">
        <v>480000</v>
      </c>
    </row>
    <row r="51" spans="1:7" x14ac:dyDescent="0.3">
      <c r="A51" s="1">
        <f t="shared" si="0"/>
        <v>50</v>
      </c>
      <c r="B51" s="1" t="s">
        <v>68</v>
      </c>
      <c r="C51" s="1" t="s">
        <v>176</v>
      </c>
      <c r="F51" s="2">
        <v>44165</v>
      </c>
      <c r="G51" s="1">
        <v>840000</v>
      </c>
    </row>
    <row r="52" spans="1:7" x14ac:dyDescent="0.3">
      <c r="A52" s="1">
        <f t="shared" si="0"/>
        <v>51</v>
      </c>
      <c r="B52" s="1" t="s">
        <v>69</v>
      </c>
      <c r="C52" s="1" t="s">
        <v>177</v>
      </c>
      <c r="F52" s="2">
        <v>44165</v>
      </c>
      <c r="G52" s="1">
        <v>7500000</v>
      </c>
    </row>
    <row r="53" spans="1:7" x14ac:dyDescent="0.3">
      <c r="A53" s="1">
        <f t="shared" si="0"/>
        <v>52</v>
      </c>
      <c r="B53" s="1" t="s">
        <v>71</v>
      </c>
      <c r="C53" s="1" t="s">
        <v>178</v>
      </c>
      <c r="F53" s="2">
        <v>44167</v>
      </c>
      <c r="G53" s="1">
        <v>475008</v>
      </c>
    </row>
    <row r="54" spans="1:7" x14ac:dyDescent="0.3">
      <c r="A54" s="1">
        <f t="shared" si="0"/>
        <v>53</v>
      </c>
      <c r="B54" s="1" t="s">
        <v>72</v>
      </c>
      <c r="C54" s="1" t="s">
        <v>179</v>
      </c>
      <c r="F54" s="2">
        <v>44179</v>
      </c>
      <c r="G54" s="1">
        <v>550008</v>
      </c>
    </row>
    <row r="55" spans="1:7" x14ac:dyDescent="0.3">
      <c r="A55" s="1">
        <f t="shared" si="0"/>
        <v>54</v>
      </c>
      <c r="B55" s="1" t="s">
        <v>73</v>
      </c>
      <c r="C55" s="1" t="s">
        <v>180</v>
      </c>
      <c r="F55" s="2">
        <v>44180</v>
      </c>
      <c r="G55" s="1">
        <v>350004</v>
      </c>
    </row>
    <row r="56" spans="1:7" x14ac:dyDescent="0.3">
      <c r="A56" s="1">
        <f t="shared" si="0"/>
        <v>55</v>
      </c>
      <c r="B56" s="1" t="s">
        <v>74</v>
      </c>
      <c r="C56" s="1" t="s">
        <v>181</v>
      </c>
      <c r="F56" s="2">
        <v>44186</v>
      </c>
      <c r="G56" s="1">
        <v>226872</v>
      </c>
    </row>
    <row r="57" spans="1:7" x14ac:dyDescent="0.3">
      <c r="A57" s="1">
        <f t="shared" si="0"/>
        <v>56</v>
      </c>
      <c r="B57" s="1" t="s">
        <v>75</v>
      </c>
      <c r="C57" s="1" t="s">
        <v>182</v>
      </c>
      <c r="F57" s="2">
        <v>44186</v>
      </c>
      <c r="G57" s="1">
        <v>311400</v>
      </c>
    </row>
    <row r="58" spans="1:7" x14ac:dyDescent="0.3">
      <c r="A58" s="1">
        <f t="shared" si="0"/>
        <v>57</v>
      </c>
      <c r="B58" s="1" t="s">
        <v>76</v>
      </c>
      <c r="C58" s="1" t="s">
        <v>183</v>
      </c>
      <c r="F58" s="2">
        <v>44198</v>
      </c>
      <c r="G58" s="1">
        <v>1400004</v>
      </c>
    </row>
    <row r="59" spans="1:7" x14ac:dyDescent="0.3">
      <c r="A59" s="1">
        <f t="shared" si="0"/>
        <v>58</v>
      </c>
      <c r="B59" s="1" t="s">
        <v>77</v>
      </c>
      <c r="C59" s="1" t="s">
        <v>184</v>
      </c>
      <c r="F59" s="2">
        <v>44200</v>
      </c>
      <c r="G59" s="1">
        <v>4500000</v>
      </c>
    </row>
    <row r="60" spans="1:7" x14ac:dyDescent="0.3">
      <c r="A60" s="1">
        <f t="shared" si="0"/>
        <v>59</v>
      </c>
      <c r="B60" s="1" t="s">
        <v>78</v>
      </c>
      <c r="C60" s="1" t="s">
        <v>185</v>
      </c>
      <c r="F60" s="2">
        <v>44201</v>
      </c>
      <c r="G60" s="1">
        <v>1900008</v>
      </c>
    </row>
    <row r="61" spans="1:7" x14ac:dyDescent="0.3">
      <c r="A61" s="1">
        <f t="shared" si="0"/>
        <v>60</v>
      </c>
      <c r="B61" s="1" t="s">
        <v>79</v>
      </c>
      <c r="C61" s="1" t="s">
        <v>186</v>
      </c>
      <c r="F61" s="2">
        <v>44197</v>
      </c>
      <c r="G61" s="1">
        <v>327000</v>
      </c>
    </row>
    <row r="62" spans="1:7" x14ac:dyDescent="0.3">
      <c r="A62" s="1">
        <f t="shared" si="0"/>
        <v>61</v>
      </c>
      <c r="B62" s="1" t="s">
        <v>80</v>
      </c>
      <c r="C62" s="1" t="s">
        <v>187</v>
      </c>
      <c r="F62" s="2">
        <v>44207</v>
      </c>
      <c r="G62" s="1">
        <v>400008</v>
      </c>
    </row>
    <row r="63" spans="1:7" x14ac:dyDescent="0.3">
      <c r="A63" s="1">
        <f t="shared" si="0"/>
        <v>62</v>
      </c>
      <c r="B63" s="1" t="s">
        <v>81</v>
      </c>
      <c r="C63" s="1" t="s">
        <v>188</v>
      </c>
      <c r="F63" s="2">
        <v>44207</v>
      </c>
      <c r="G63" s="1">
        <v>1000008</v>
      </c>
    </row>
    <row r="64" spans="1:7" x14ac:dyDescent="0.3">
      <c r="A64" s="1">
        <f t="shared" si="0"/>
        <v>63</v>
      </c>
      <c r="B64" s="1" t="s">
        <v>82</v>
      </c>
      <c r="C64" s="1" t="s">
        <v>189</v>
      </c>
      <c r="F64" s="2">
        <v>44207</v>
      </c>
      <c r="G64" s="1">
        <v>475008</v>
      </c>
    </row>
    <row r="65" spans="1:7" x14ac:dyDescent="0.3">
      <c r="A65" s="1">
        <f t="shared" si="0"/>
        <v>64</v>
      </c>
      <c r="B65" s="1" t="s">
        <v>83</v>
      </c>
      <c r="C65" s="1" t="s">
        <v>190</v>
      </c>
      <c r="F65" s="2">
        <v>44207</v>
      </c>
      <c r="G65" s="1">
        <v>407400</v>
      </c>
    </row>
    <row r="66" spans="1:7" x14ac:dyDescent="0.3">
      <c r="A66" s="1">
        <f t="shared" si="0"/>
        <v>65</v>
      </c>
      <c r="B66" s="1" t="s">
        <v>84</v>
      </c>
      <c r="C66" s="1" t="s">
        <v>191</v>
      </c>
      <c r="F66" s="2">
        <v>44207</v>
      </c>
      <c r="G66" s="1">
        <v>347400</v>
      </c>
    </row>
    <row r="67" spans="1:7" x14ac:dyDescent="0.3">
      <c r="A67" s="1">
        <f t="shared" si="0"/>
        <v>66</v>
      </c>
      <c r="B67" s="1" t="s">
        <v>85</v>
      </c>
      <c r="C67" s="1" t="s">
        <v>192</v>
      </c>
      <c r="F67" s="2">
        <v>44223</v>
      </c>
      <c r="G67" s="1">
        <v>345000</v>
      </c>
    </row>
    <row r="68" spans="1:7" x14ac:dyDescent="0.3">
      <c r="A68" s="1">
        <f t="shared" ref="A68:A107" si="1">A67+1</f>
        <v>67</v>
      </c>
      <c r="B68" s="1" t="s">
        <v>86</v>
      </c>
      <c r="C68" s="1" t="s">
        <v>193</v>
      </c>
      <c r="F68" s="2">
        <v>44228</v>
      </c>
      <c r="G68" s="1">
        <v>3600000</v>
      </c>
    </row>
    <row r="69" spans="1:7" x14ac:dyDescent="0.3">
      <c r="A69" s="1">
        <f t="shared" si="1"/>
        <v>68</v>
      </c>
      <c r="B69" s="1" t="s">
        <v>87</v>
      </c>
      <c r="C69" s="1" t="s">
        <v>194</v>
      </c>
      <c r="F69" s="2">
        <v>44228</v>
      </c>
      <c r="G69" s="1">
        <v>610008</v>
      </c>
    </row>
    <row r="70" spans="1:7" x14ac:dyDescent="0.3">
      <c r="A70" s="1">
        <f t="shared" si="1"/>
        <v>69</v>
      </c>
      <c r="B70" s="1" t="s">
        <v>88</v>
      </c>
      <c r="C70" s="1" t="s">
        <v>195</v>
      </c>
      <c r="F70" s="2">
        <v>44242</v>
      </c>
      <c r="G70" s="1">
        <v>4850004</v>
      </c>
    </row>
    <row r="71" spans="1:7" x14ac:dyDescent="0.3">
      <c r="A71" s="1">
        <f t="shared" si="1"/>
        <v>70</v>
      </c>
      <c r="B71" s="1" t="s">
        <v>89</v>
      </c>
      <c r="C71" s="1" t="s">
        <v>196</v>
      </c>
      <c r="F71" s="2">
        <v>44242</v>
      </c>
      <c r="G71" s="1">
        <v>335400</v>
      </c>
    </row>
    <row r="72" spans="1:7" x14ac:dyDescent="0.3">
      <c r="A72" s="1">
        <f t="shared" si="1"/>
        <v>71</v>
      </c>
      <c r="B72" s="1" t="s">
        <v>90</v>
      </c>
      <c r="C72" s="1" t="s">
        <v>197</v>
      </c>
      <c r="F72" s="2">
        <v>44243</v>
      </c>
      <c r="G72" s="1">
        <v>500004</v>
      </c>
    </row>
    <row r="73" spans="1:7" x14ac:dyDescent="0.3">
      <c r="A73" s="1">
        <f t="shared" si="1"/>
        <v>72</v>
      </c>
      <c r="B73" s="1" t="s">
        <v>91</v>
      </c>
      <c r="C73" s="1" t="s">
        <v>198</v>
      </c>
      <c r="F73" s="2">
        <v>44251</v>
      </c>
      <c r="G73" s="1">
        <v>1400004</v>
      </c>
    </row>
    <row r="74" spans="1:7" x14ac:dyDescent="0.3">
      <c r="A74" s="1">
        <f t="shared" si="1"/>
        <v>73</v>
      </c>
      <c r="B74" s="1" t="s">
        <v>92</v>
      </c>
      <c r="C74" s="1" t="s">
        <v>199</v>
      </c>
      <c r="F74" s="2">
        <v>44252</v>
      </c>
      <c r="G74" s="1">
        <v>210636</v>
      </c>
    </row>
    <row r="75" spans="1:7" x14ac:dyDescent="0.3">
      <c r="A75" s="1">
        <f t="shared" si="1"/>
        <v>74</v>
      </c>
      <c r="B75" s="1" t="s">
        <v>93</v>
      </c>
      <c r="C75" s="1" t="s">
        <v>200</v>
      </c>
      <c r="F75" s="2">
        <v>44252</v>
      </c>
      <c r="G75" s="1">
        <v>311400</v>
      </c>
    </row>
    <row r="76" spans="1:7" x14ac:dyDescent="0.3">
      <c r="A76" s="1">
        <f t="shared" si="1"/>
        <v>75</v>
      </c>
      <c r="B76" s="1" t="s">
        <v>94</v>
      </c>
      <c r="C76" s="1" t="s">
        <v>201</v>
      </c>
      <c r="F76" s="2">
        <v>44252</v>
      </c>
      <c r="G76" s="1">
        <v>825000</v>
      </c>
    </row>
    <row r="77" spans="1:7" x14ac:dyDescent="0.3">
      <c r="A77" s="1">
        <f t="shared" si="1"/>
        <v>76</v>
      </c>
      <c r="B77" s="1" t="s">
        <v>95</v>
      </c>
      <c r="C77" s="1" t="s">
        <v>202</v>
      </c>
      <c r="F77" s="2">
        <v>44249</v>
      </c>
      <c r="G77" s="1">
        <v>293160</v>
      </c>
    </row>
    <row r="78" spans="1:7" x14ac:dyDescent="0.3">
      <c r="A78" s="1">
        <f t="shared" si="1"/>
        <v>77</v>
      </c>
      <c r="B78" s="1" t="s">
        <v>96</v>
      </c>
      <c r="C78" s="1" t="s">
        <v>203</v>
      </c>
      <c r="F78" s="2">
        <v>44256</v>
      </c>
      <c r="G78" s="1">
        <v>800004</v>
      </c>
    </row>
    <row r="79" spans="1:7" x14ac:dyDescent="0.3">
      <c r="A79" s="1">
        <f t="shared" si="1"/>
        <v>78</v>
      </c>
      <c r="B79" s="1" t="s">
        <v>97</v>
      </c>
      <c r="C79" s="1" t="s">
        <v>204</v>
      </c>
      <c r="F79" s="2">
        <v>44270</v>
      </c>
      <c r="G79" s="1">
        <v>440004</v>
      </c>
    </row>
    <row r="80" spans="1:7" x14ac:dyDescent="0.3">
      <c r="A80" s="1">
        <f t="shared" si="1"/>
        <v>79</v>
      </c>
      <c r="B80" s="1" t="s">
        <v>98</v>
      </c>
      <c r="C80" s="1" t="s">
        <v>205</v>
      </c>
      <c r="F80" s="2">
        <v>44287</v>
      </c>
      <c r="G80" s="1">
        <v>1350000</v>
      </c>
    </row>
    <row r="81" spans="1:7" x14ac:dyDescent="0.3">
      <c r="A81" s="1">
        <f t="shared" si="1"/>
        <v>80</v>
      </c>
      <c r="B81" s="1" t="s">
        <v>99</v>
      </c>
      <c r="C81" s="1" t="s">
        <v>206</v>
      </c>
      <c r="F81" s="2">
        <v>44286</v>
      </c>
      <c r="G81" s="1">
        <v>1200000</v>
      </c>
    </row>
    <row r="82" spans="1:7" x14ac:dyDescent="0.3">
      <c r="A82" s="1">
        <f t="shared" si="1"/>
        <v>81</v>
      </c>
      <c r="B82" s="1" t="s">
        <v>101</v>
      </c>
      <c r="C82" s="1" t="s">
        <v>207</v>
      </c>
      <c r="F82" s="2">
        <v>44298</v>
      </c>
      <c r="G82" s="1">
        <v>1450008</v>
      </c>
    </row>
    <row r="83" spans="1:7" x14ac:dyDescent="0.3">
      <c r="A83" s="1">
        <f t="shared" si="1"/>
        <v>82</v>
      </c>
      <c r="B83" s="1" t="s">
        <v>102</v>
      </c>
      <c r="C83" s="1" t="s">
        <v>208</v>
      </c>
      <c r="F83" s="2">
        <v>44298</v>
      </c>
      <c r="G83" s="1">
        <v>1500000</v>
      </c>
    </row>
    <row r="84" spans="1:7" x14ac:dyDescent="0.3">
      <c r="A84" s="1">
        <f t="shared" si="1"/>
        <v>83</v>
      </c>
      <c r="B84" s="1" t="s">
        <v>103</v>
      </c>
      <c r="C84" s="1" t="s">
        <v>209</v>
      </c>
      <c r="F84" s="2">
        <v>44232</v>
      </c>
      <c r="G84" s="1">
        <v>450000</v>
      </c>
    </row>
    <row r="85" spans="1:7" x14ac:dyDescent="0.3">
      <c r="A85" s="1">
        <f t="shared" si="1"/>
        <v>84</v>
      </c>
      <c r="B85" s="1" t="s">
        <v>104</v>
      </c>
      <c r="C85" s="1" t="s">
        <v>210</v>
      </c>
      <c r="F85" s="2">
        <v>44273</v>
      </c>
      <c r="G85" s="1">
        <v>325080</v>
      </c>
    </row>
    <row r="86" spans="1:7" x14ac:dyDescent="0.3">
      <c r="A86" s="1">
        <f t="shared" si="1"/>
        <v>85</v>
      </c>
      <c r="B86" s="1" t="s">
        <v>105</v>
      </c>
      <c r="C86" s="1" t="s">
        <v>211</v>
      </c>
      <c r="F86" s="2">
        <v>44291</v>
      </c>
      <c r="G86" s="1">
        <v>443400</v>
      </c>
    </row>
    <row r="87" spans="1:7" x14ac:dyDescent="0.3">
      <c r="A87" s="1">
        <f t="shared" si="1"/>
        <v>86</v>
      </c>
      <c r="B87" s="1" t="s">
        <v>106</v>
      </c>
      <c r="C87" s="1" t="s">
        <v>212</v>
      </c>
      <c r="F87" s="2">
        <v>44291</v>
      </c>
      <c r="G87" s="1">
        <v>1100004</v>
      </c>
    </row>
    <row r="88" spans="1:7" x14ac:dyDescent="0.3">
      <c r="A88" s="1">
        <f t="shared" si="1"/>
        <v>87</v>
      </c>
      <c r="B88" s="1" t="s">
        <v>107</v>
      </c>
      <c r="C88" s="1" t="s">
        <v>213</v>
      </c>
      <c r="F88" s="2">
        <v>44291</v>
      </c>
      <c r="G88" s="1">
        <v>347400</v>
      </c>
    </row>
    <row r="89" spans="1:7" x14ac:dyDescent="0.3">
      <c r="A89" s="1">
        <f t="shared" si="1"/>
        <v>88</v>
      </c>
      <c r="B89" s="1" t="s">
        <v>108</v>
      </c>
      <c r="C89" s="1" t="s">
        <v>214</v>
      </c>
      <c r="F89" s="2">
        <v>44301</v>
      </c>
      <c r="G89" s="1">
        <v>371400</v>
      </c>
    </row>
    <row r="90" spans="1:7" x14ac:dyDescent="0.3">
      <c r="A90" s="1">
        <f t="shared" si="1"/>
        <v>89</v>
      </c>
      <c r="B90" s="1" t="s">
        <v>109</v>
      </c>
      <c r="C90" s="1" t="s">
        <v>215</v>
      </c>
      <c r="F90" s="2">
        <v>44305</v>
      </c>
      <c r="G90" s="1">
        <v>2160000</v>
      </c>
    </row>
    <row r="91" spans="1:7" x14ac:dyDescent="0.3">
      <c r="A91" s="1">
        <f t="shared" si="1"/>
        <v>90</v>
      </c>
      <c r="B91" s="1" t="s">
        <v>110</v>
      </c>
      <c r="C91" s="1" t="s">
        <v>216</v>
      </c>
      <c r="F91" s="2">
        <v>44303</v>
      </c>
      <c r="G91" s="1">
        <v>407400</v>
      </c>
    </row>
    <row r="92" spans="1:7" x14ac:dyDescent="0.3">
      <c r="A92" s="1">
        <f t="shared" si="1"/>
        <v>91</v>
      </c>
      <c r="B92" s="1" t="s">
        <v>111</v>
      </c>
      <c r="C92" s="1" t="s">
        <v>217</v>
      </c>
      <c r="F92" s="2">
        <v>44307</v>
      </c>
      <c r="G92" s="1">
        <v>347400</v>
      </c>
    </row>
    <row r="93" spans="1:7" x14ac:dyDescent="0.3">
      <c r="A93" s="1">
        <f t="shared" si="1"/>
        <v>92</v>
      </c>
      <c r="B93" s="1" t="s">
        <v>112</v>
      </c>
      <c r="C93" s="1" t="s">
        <v>218</v>
      </c>
      <c r="F93" s="2">
        <v>44309</v>
      </c>
      <c r="G93" s="1">
        <v>384000</v>
      </c>
    </row>
    <row r="94" spans="1:7" x14ac:dyDescent="0.3">
      <c r="A94" s="1">
        <f t="shared" si="1"/>
        <v>93</v>
      </c>
      <c r="B94" s="1" t="s">
        <v>113</v>
      </c>
      <c r="C94" s="1" t="s">
        <v>219</v>
      </c>
      <c r="F94" s="2">
        <v>44312</v>
      </c>
      <c r="G94" s="1">
        <v>1450008</v>
      </c>
    </row>
    <row r="95" spans="1:7" x14ac:dyDescent="0.3">
      <c r="A95" s="1">
        <f t="shared" si="1"/>
        <v>94</v>
      </c>
      <c r="B95" s="1" t="s">
        <v>114</v>
      </c>
      <c r="C95" s="1" t="s">
        <v>220</v>
      </c>
      <c r="F95" s="2">
        <v>44313</v>
      </c>
      <c r="G95" s="1">
        <v>359400</v>
      </c>
    </row>
    <row r="96" spans="1:7" x14ac:dyDescent="0.3">
      <c r="A96" s="1">
        <f t="shared" si="1"/>
        <v>95</v>
      </c>
      <c r="B96" s="1" t="s">
        <v>115</v>
      </c>
      <c r="C96" s="1" t="s">
        <v>221</v>
      </c>
      <c r="F96" s="2">
        <v>44319</v>
      </c>
      <c r="G96" s="1">
        <v>347400</v>
      </c>
    </row>
    <row r="97" spans="1:7" x14ac:dyDescent="0.3">
      <c r="A97" s="1">
        <f t="shared" si="1"/>
        <v>96</v>
      </c>
      <c r="B97" s="1" t="s">
        <v>116</v>
      </c>
      <c r="C97" s="1" t="s">
        <v>222</v>
      </c>
      <c r="F97" s="2">
        <v>44319</v>
      </c>
      <c r="G97" s="1">
        <v>970008</v>
      </c>
    </row>
    <row r="98" spans="1:7" x14ac:dyDescent="0.3">
      <c r="A98" s="1">
        <f t="shared" si="1"/>
        <v>97</v>
      </c>
      <c r="B98" s="1" t="s">
        <v>117</v>
      </c>
      <c r="C98" s="1" t="s">
        <v>223</v>
      </c>
      <c r="F98" s="2">
        <v>44320</v>
      </c>
      <c r="G98" s="1">
        <v>389400</v>
      </c>
    </row>
    <row r="99" spans="1:7" x14ac:dyDescent="0.3">
      <c r="A99" s="1">
        <f t="shared" si="1"/>
        <v>98</v>
      </c>
      <c r="B99" s="1" t="s">
        <v>118</v>
      </c>
      <c r="C99" s="1" t="s">
        <v>224</v>
      </c>
      <c r="F99" s="2">
        <v>44326</v>
      </c>
      <c r="G99" s="1">
        <v>2600004</v>
      </c>
    </row>
    <row r="100" spans="1:7" x14ac:dyDescent="0.3">
      <c r="A100" s="1">
        <f t="shared" si="1"/>
        <v>99</v>
      </c>
      <c r="B100" s="1" t="s">
        <v>119</v>
      </c>
      <c r="C100" s="1" t="s">
        <v>225</v>
      </c>
      <c r="F100" s="2">
        <v>44326</v>
      </c>
      <c r="G100" s="1">
        <v>1500000</v>
      </c>
    </row>
    <row r="101" spans="1:7" x14ac:dyDescent="0.3">
      <c r="A101" s="1">
        <f t="shared" si="1"/>
        <v>100</v>
      </c>
      <c r="B101" s="1" t="s">
        <v>120</v>
      </c>
      <c r="C101" s="1" t="s">
        <v>226</v>
      </c>
      <c r="F101" s="2">
        <v>44328</v>
      </c>
      <c r="G101" s="1">
        <v>267924</v>
      </c>
    </row>
    <row r="102" spans="1:7" x14ac:dyDescent="0.3">
      <c r="A102" s="1">
        <f t="shared" si="1"/>
        <v>101</v>
      </c>
      <c r="B102" s="1" t="s">
        <v>121</v>
      </c>
      <c r="C102" s="1" t="s">
        <v>227</v>
      </c>
      <c r="F102" s="2">
        <v>44330</v>
      </c>
      <c r="G102" s="1">
        <v>3050004</v>
      </c>
    </row>
    <row r="103" spans="1:7" x14ac:dyDescent="0.3">
      <c r="A103" s="1">
        <f t="shared" si="1"/>
        <v>102</v>
      </c>
      <c r="B103" s="1" t="s">
        <v>122</v>
      </c>
      <c r="C103" s="1" t="s">
        <v>228</v>
      </c>
      <c r="F103" s="2">
        <v>44333</v>
      </c>
      <c r="G103" s="1">
        <v>359400</v>
      </c>
    </row>
    <row r="104" spans="1:7" x14ac:dyDescent="0.3">
      <c r="A104" s="1">
        <f t="shared" si="1"/>
        <v>103</v>
      </c>
      <c r="B104" s="1" t="s">
        <v>123</v>
      </c>
      <c r="C104" s="1" t="s">
        <v>229</v>
      </c>
      <c r="F104" s="2">
        <v>44333</v>
      </c>
      <c r="G104" s="1">
        <v>1500000</v>
      </c>
    </row>
    <row r="105" spans="1:7" x14ac:dyDescent="0.3">
      <c r="A105" s="1">
        <f t="shared" si="1"/>
        <v>104</v>
      </c>
      <c r="B105" s="1" t="s">
        <v>124</v>
      </c>
      <c r="C105" s="1" t="s">
        <v>230</v>
      </c>
      <c r="F105" s="2">
        <v>44333</v>
      </c>
      <c r="G105" s="1">
        <v>480000</v>
      </c>
    </row>
    <row r="106" spans="1:7" x14ac:dyDescent="0.3">
      <c r="A106" s="1">
        <f t="shared" si="1"/>
        <v>105</v>
      </c>
      <c r="B106" s="1" t="s">
        <v>125</v>
      </c>
      <c r="C106" s="1" t="s">
        <v>231</v>
      </c>
      <c r="F106" s="2">
        <v>44333</v>
      </c>
      <c r="G106" s="1">
        <v>1910004</v>
      </c>
    </row>
    <row r="107" spans="1:7" x14ac:dyDescent="0.3">
      <c r="A107" s="1">
        <f t="shared" si="1"/>
        <v>106</v>
      </c>
      <c r="B107" s="1" t="s">
        <v>126</v>
      </c>
      <c r="C107" s="1" t="s">
        <v>232</v>
      </c>
      <c r="F107" s="2">
        <v>44333</v>
      </c>
      <c r="G107" s="1">
        <v>347400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CF085-F078-49F2-A9B4-052BAE1500FB}">
  <dimension ref="A1:I10"/>
  <sheetViews>
    <sheetView tabSelected="1" workbookViewId="0">
      <selection activeCell="B4" sqref="B4"/>
    </sheetView>
  </sheetViews>
  <sheetFormatPr defaultRowHeight="14.4" x14ac:dyDescent="0.3"/>
  <cols>
    <col min="1" max="1" width="16.6640625" bestFit="1" customWidth="1"/>
    <col min="2" max="2" width="13.6640625" bestFit="1" customWidth="1"/>
    <col min="3" max="3" width="14.44140625" bestFit="1" customWidth="1"/>
    <col min="5" max="5" width="15.109375" bestFit="1" customWidth="1"/>
    <col min="7" max="7" width="8.21875" bestFit="1" customWidth="1"/>
    <col min="8" max="8" width="13.88671875" bestFit="1" customWidth="1"/>
    <col min="9" max="9" width="4.44140625" bestFit="1" customWidth="1"/>
  </cols>
  <sheetData>
    <row r="1" spans="1:9" x14ac:dyDescent="0.3">
      <c r="A1" s="28" t="s">
        <v>252</v>
      </c>
    </row>
    <row r="3" spans="1:9" x14ac:dyDescent="0.3">
      <c r="A3" s="3" t="s">
        <v>4</v>
      </c>
      <c r="B3" s="3" t="s">
        <v>8</v>
      </c>
      <c r="C3" s="3" t="s">
        <v>11</v>
      </c>
      <c r="D3" s="3" t="s">
        <v>13</v>
      </c>
      <c r="E3" s="3" t="s">
        <v>20</v>
      </c>
      <c r="F3" s="3" t="s">
        <v>22</v>
      </c>
      <c r="G3" s="3" t="s">
        <v>25</v>
      </c>
      <c r="H3" s="3" t="s">
        <v>32</v>
      </c>
      <c r="I3" s="3" t="s">
        <v>70</v>
      </c>
    </row>
    <row r="4" spans="1:9" x14ac:dyDescent="0.3">
      <c r="A4" s="1" t="s">
        <v>9</v>
      </c>
    </row>
    <row r="5" spans="1:9" x14ac:dyDescent="0.3">
      <c r="A5" s="1" t="s">
        <v>14</v>
      </c>
    </row>
    <row r="6" spans="1:9" x14ac:dyDescent="0.3">
      <c r="A6" s="1" t="s">
        <v>17</v>
      </c>
    </row>
    <row r="7" spans="1:9" x14ac:dyDescent="0.3">
      <c r="A7" s="1" t="s">
        <v>100</v>
      </c>
    </row>
    <row r="8" spans="1:9" x14ac:dyDescent="0.3">
      <c r="A8" s="1" t="s">
        <v>23</v>
      </c>
    </row>
    <row r="9" spans="1:9" x14ac:dyDescent="0.3">
      <c r="A9" s="1" t="s">
        <v>27</v>
      </c>
    </row>
    <row r="10" spans="1:9" x14ac:dyDescent="0.3">
      <c r="A10" s="1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B21C-E11E-4781-9E24-A70CE8D4A1F1}">
  <dimension ref="A1:BF122"/>
  <sheetViews>
    <sheetView showGridLines="0" topLeftCell="B1" zoomScale="74" zoomScaleNormal="52" workbookViewId="0">
      <selection activeCell="F31" sqref="F31"/>
    </sheetView>
  </sheetViews>
  <sheetFormatPr defaultRowHeight="14.4" x14ac:dyDescent="0.3"/>
  <cols>
    <col min="1" max="1" width="16.33203125" style="5" bestFit="1" customWidth="1"/>
    <col min="2" max="2" width="13.77734375" style="5" bestFit="1" customWidth="1"/>
    <col min="3" max="4" width="8.88671875" style="5"/>
    <col min="5" max="5" width="42.44140625" style="5" bestFit="1" customWidth="1"/>
    <col min="6" max="6" width="16.21875" style="5" bestFit="1" customWidth="1"/>
    <col min="7" max="7" width="13.21875" style="5" bestFit="1" customWidth="1"/>
    <col min="8" max="8" width="16.5546875" style="5" bestFit="1" customWidth="1"/>
    <col min="9" max="9" width="14.88671875" style="5" bestFit="1" customWidth="1"/>
    <col min="10" max="10" width="14.33203125" style="5" bestFit="1" customWidth="1"/>
    <col min="11" max="11" width="15.77734375" style="5" bestFit="1" customWidth="1"/>
    <col min="12" max="12" width="15.21875" style="5" bestFit="1" customWidth="1"/>
    <col min="13" max="14" width="14.44140625" style="5" bestFit="1" customWidth="1"/>
    <col min="15" max="15" width="14.6640625" style="5" bestFit="1" customWidth="1"/>
    <col min="16" max="16" width="30.44140625" style="5" bestFit="1" customWidth="1"/>
    <col min="17" max="17" width="26.77734375" style="5" bestFit="1" customWidth="1"/>
    <col min="18" max="18" width="22.109375" style="5" bestFit="1" customWidth="1"/>
    <col min="19" max="19" width="22.5546875" style="5" bestFit="1" customWidth="1"/>
    <col min="20" max="20" width="20.21875" style="5" bestFit="1" customWidth="1"/>
    <col min="21" max="21" width="17.88671875" style="5" bestFit="1" customWidth="1"/>
    <col min="22" max="22" width="21.88671875" style="5" bestFit="1" customWidth="1"/>
    <col min="23" max="23" width="20.6640625" style="5" bestFit="1" customWidth="1"/>
    <col min="24" max="24" width="17.88671875" style="5" bestFit="1" customWidth="1"/>
    <col min="25" max="25" width="23.44140625" style="5" bestFit="1" customWidth="1"/>
    <col min="26" max="26" width="11.5546875" style="5" bestFit="1" customWidth="1"/>
    <col min="27" max="27" width="30.5546875" style="5" bestFit="1" customWidth="1"/>
    <col min="28" max="28" width="22.33203125" style="5" bestFit="1" customWidth="1"/>
    <col min="29" max="29" width="16.33203125" style="5" bestFit="1" customWidth="1"/>
    <col min="30" max="30" width="20.5546875" style="5" bestFit="1" customWidth="1"/>
    <col min="31" max="31" width="18.44140625" style="5" bestFit="1" customWidth="1"/>
    <col min="32" max="32" width="16.33203125" style="5" bestFit="1" customWidth="1"/>
    <col min="33" max="33" width="20" style="5" bestFit="1" customWidth="1"/>
    <col min="34" max="34" width="18.77734375" style="5" bestFit="1" customWidth="1"/>
    <col min="35" max="35" width="16.33203125" style="5" bestFit="1" customWidth="1"/>
    <col min="36" max="36" width="17.21875" style="5" bestFit="1" customWidth="1"/>
    <col min="37" max="37" width="20.21875" style="5" bestFit="1" customWidth="1"/>
    <col min="38" max="38" width="5" style="5" bestFit="1" customWidth="1"/>
    <col min="39" max="39" width="20.109375" style="5" bestFit="1" customWidth="1"/>
    <col min="40" max="40" width="17.109375" style="5" bestFit="1" customWidth="1"/>
    <col min="41" max="41" width="11.5546875" style="5" bestFit="1" customWidth="1"/>
    <col min="42" max="42" width="5" style="5" bestFit="1" customWidth="1"/>
    <col min="43" max="43" width="22.5546875" style="5" bestFit="1" customWidth="1"/>
    <col min="44" max="44" width="15.5546875" style="5" bestFit="1" customWidth="1"/>
    <col min="45" max="45" width="21.77734375" style="5" bestFit="1" customWidth="1"/>
    <col min="46" max="46" width="20.109375" style="5" bestFit="1" customWidth="1"/>
    <col min="47" max="47" width="11.5546875" style="5" bestFit="1" customWidth="1"/>
    <col min="48" max="48" width="21.5546875" style="5" bestFit="1" customWidth="1"/>
    <col min="49" max="49" width="20.21875" style="5" bestFit="1" customWidth="1"/>
    <col min="50" max="50" width="5" style="5" bestFit="1" customWidth="1"/>
    <col min="51" max="51" width="21.21875" style="5" bestFit="1" customWidth="1"/>
    <col min="52" max="52" width="12.88671875" style="5" bestFit="1" customWidth="1"/>
    <col min="53" max="53" width="21.77734375" style="5" bestFit="1" customWidth="1"/>
    <col min="54" max="54" width="20.21875" style="5" bestFit="1" customWidth="1"/>
    <col min="55" max="55" width="5" style="5" bestFit="1" customWidth="1"/>
    <col min="56" max="56" width="17.44140625" style="5" bestFit="1" customWidth="1"/>
    <col min="57" max="58" width="15.5546875" style="5" bestFit="1" customWidth="1"/>
    <col min="59" max="16384" width="8.88671875" style="5"/>
  </cols>
  <sheetData>
    <row r="1" spans="1:36" x14ac:dyDescent="0.3">
      <c r="A1" s="4" t="s">
        <v>234</v>
      </c>
      <c r="E1" s="11" t="s">
        <v>244</v>
      </c>
      <c r="H1"/>
      <c r="I1"/>
      <c r="J1"/>
      <c r="K1"/>
      <c r="L1"/>
      <c r="M1"/>
      <c r="N1"/>
      <c r="O1"/>
      <c r="P1" s="20" t="s">
        <v>248</v>
      </c>
      <c r="AA1" s="27" t="s">
        <v>250</v>
      </c>
    </row>
    <row r="3" spans="1:36" x14ac:dyDescent="0.3">
      <c r="A3" s="6" t="s">
        <v>235</v>
      </c>
      <c r="B3" s="5">
        <f>COUNTA('Employee Salary Data'!$C:$C)</f>
        <v>107</v>
      </c>
    </row>
    <row r="4" spans="1:36" x14ac:dyDescent="0.3">
      <c r="A4" s="6" t="s">
        <v>236</v>
      </c>
      <c r="B4" s="5">
        <f>COUNTA(Feeder!E16:E22)</f>
        <v>0</v>
      </c>
      <c r="E4" s="10" t="s">
        <v>5</v>
      </c>
      <c r="F4" s="5" t="s">
        <v>243</v>
      </c>
      <c r="P4" s="16" t="s">
        <v>5</v>
      </c>
      <c r="Q4" s="7" t="s">
        <v>243</v>
      </c>
      <c r="AA4"/>
      <c r="AB4"/>
    </row>
    <row r="5" spans="1:36" x14ac:dyDescent="0.3">
      <c r="A5" s="6" t="s">
        <v>237</v>
      </c>
      <c r="B5" s="5">
        <f>COUNTA(Feeder!$D$2:$D$9)</f>
        <v>8</v>
      </c>
      <c r="E5" s="10" t="s">
        <v>2</v>
      </c>
      <c r="F5" s="5" t="s">
        <v>243</v>
      </c>
      <c r="P5" s="16" t="s">
        <v>2</v>
      </c>
      <c r="Q5" s="7" t="s">
        <v>243</v>
      </c>
      <c r="AA5"/>
      <c r="AB5"/>
    </row>
    <row r="6" spans="1:36" x14ac:dyDescent="0.3">
      <c r="A6" s="6" t="s">
        <v>238</v>
      </c>
      <c r="B6" s="8">
        <f>AVERAGE(Feeder!$G:$G)</f>
        <v>1074442.1886792453</v>
      </c>
    </row>
    <row r="7" spans="1:36" x14ac:dyDescent="0.3">
      <c r="E7" s="6" t="s">
        <v>245</v>
      </c>
      <c r="F7" s="6" t="s">
        <v>242</v>
      </c>
      <c r="G7" s="6"/>
      <c r="H7" s="6"/>
      <c r="I7" s="6"/>
      <c r="J7" s="6"/>
      <c r="K7" s="6"/>
      <c r="L7" s="6"/>
      <c r="M7" s="6"/>
      <c r="N7" s="6"/>
      <c r="P7" s="17" t="s">
        <v>241</v>
      </c>
      <c r="Q7" s="17" t="s">
        <v>242</v>
      </c>
      <c r="R7" s="18"/>
      <c r="S7" s="18"/>
      <c r="T7" s="18"/>
      <c r="U7" s="18"/>
      <c r="V7" s="18"/>
      <c r="W7" s="18"/>
      <c r="X7" s="18"/>
      <c r="Y7" s="18"/>
      <c r="AA7" s="26" t="s">
        <v>239</v>
      </c>
      <c r="AB7" s="26" t="s">
        <v>249</v>
      </c>
      <c r="AC7"/>
      <c r="AD7"/>
      <c r="AE7"/>
      <c r="AF7"/>
      <c r="AG7"/>
      <c r="AH7"/>
      <c r="AI7"/>
      <c r="AJ7"/>
    </row>
    <row r="8" spans="1:36" x14ac:dyDescent="0.3">
      <c r="E8" s="6" t="s">
        <v>239</v>
      </c>
      <c r="F8" s="6" t="s">
        <v>70</v>
      </c>
      <c r="G8" s="6" t="s">
        <v>13</v>
      </c>
      <c r="H8" s="6" t="s">
        <v>20</v>
      </c>
      <c r="I8" s="6" t="s">
        <v>8</v>
      </c>
      <c r="J8" s="6" t="s">
        <v>25</v>
      </c>
      <c r="K8" s="6" t="s">
        <v>11</v>
      </c>
      <c r="L8" s="6" t="s">
        <v>32</v>
      </c>
      <c r="M8" s="6" t="s">
        <v>22</v>
      </c>
      <c r="N8" s="6" t="s">
        <v>240</v>
      </c>
      <c r="P8" s="17" t="s">
        <v>239</v>
      </c>
      <c r="Q8" s="19" t="s">
        <v>70</v>
      </c>
      <c r="R8" s="19" t="s">
        <v>13</v>
      </c>
      <c r="S8" s="19" t="s">
        <v>20</v>
      </c>
      <c r="T8" s="19" t="s">
        <v>8</v>
      </c>
      <c r="U8" s="19" t="s">
        <v>25</v>
      </c>
      <c r="V8" s="19" t="s">
        <v>11</v>
      </c>
      <c r="W8" s="19" t="s">
        <v>32</v>
      </c>
      <c r="X8" s="19" t="s">
        <v>22</v>
      </c>
      <c r="Y8" s="19" t="s">
        <v>240</v>
      </c>
      <c r="AA8" s="15" t="s">
        <v>177</v>
      </c>
      <c r="AB8" s="15">
        <v>7500000</v>
      </c>
      <c r="AC8"/>
      <c r="AD8"/>
      <c r="AE8"/>
      <c r="AF8"/>
      <c r="AG8"/>
      <c r="AH8"/>
      <c r="AI8"/>
      <c r="AJ8"/>
    </row>
    <row r="9" spans="1:36" x14ac:dyDescent="0.3">
      <c r="E9" s="9" t="s">
        <v>17</v>
      </c>
      <c r="F9" s="9">
        <v>2</v>
      </c>
      <c r="G9" s="9">
        <v>20</v>
      </c>
      <c r="H9" s="9">
        <v>1</v>
      </c>
      <c r="I9" s="9">
        <v>2</v>
      </c>
      <c r="J9" s="9">
        <v>5</v>
      </c>
      <c r="K9" s="9">
        <v>3</v>
      </c>
      <c r="L9" s="9">
        <v>3</v>
      </c>
      <c r="M9" s="9"/>
      <c r="N9" s="9">
        <v>36</v>
      </c>
      <c r="P9" s="15" t="s">
        <v>17</v>
      </c>
      <c r="Q9" s="15">
        <v>10600008</v>
      </c>
      <c r="R9" s="15">
        <v>6820776</v>
      </c>
      <c r="S9" s="15">
        <v>1900008</v>
      </c>
      <c r="T9" s="15">
        <v>850008</v>
      </c>
      <c r="U9" s="15">
        <v>4395024</v>
      </c>
      <c r="V9" s="15">
        <v>1138800</v>
      </c>
      <c r="W9" s="15">
        <v>4525020</v>
      </c>
      <c r="X9" s="15"/>
      <c r="Y9" s="15">
        <v>30229644</v>
      </c>
      <c r="AA9" s="15" t="s">
        <v>135</v>
      </c>
      <c r="AB9" s="15">
        <v>5000004</v>
      </c>
      <c r="AC9"/>
      <c r="AD9"/>
      <c r="AE9"/>
      <c r="AF9"/>
      <c r="AG9"/>
      <c r="AH9"/>
      <c r="AI9"/>
      <c r="AJ9"/>
    </row>
    <row r="10" spans="1:36" x14ac:dyDescent="0.3">
      <c r="E10" s="9" t="s">
        <v>14</v>
      </c>
      <c r="F10" s="9"/>
      <c r="G10" s="9">
        <v>5</v>
      </c>
      <c r="H10" s="9"/>
      <c r="I10" s="9"/>
      <c r="J10" s="9">
        <v>3</v>
      </c>
      <c r="K10" s="9"/>
      <c r="L10" s="9">
        <v>3</v>
      </c>
      <c r="M10" s="9">
        <v>1</v>
      </c>
      <c r="N10" s="9">
        <v>12</v>
      </c>
      <c r="P10" s="15" t="s">
        <v>14</v>
      </c>
      <c r="Q10" s="15"/>
      <c r="R10" s="15">
        <v>1251792</v>
      </c>
      <c r="S10" s="15"/>
      <c r="T10" s="15"/>
      <c r="U10" s="15">
        <v>3460008</v>
      </c>
      <c r="V10" s="15"/>
      <c r="W10" s="15">
        <v>5066136</v>
      </c>
      <c r="X10" s="15">
        <v>4850004</v>
      </c>
      <c r="Y10" s="15">
        <v>14627940</v>
      </c>
      <c r="AA10" s="15" t="s">
        <v>195</v>
      </c>
      <c r="AB10" s="15">
        <v>4850004</v>
      </c>
      <c r="AC10"/>
      <c r="AD10"/>
      <c r="AE10"/>
      <c r="AF10"/>
      <c r="AG10"/>
      <c r="AH10"/>
      <c r="AI10"/>
      <c r="AJ10"/>
    </row>
    <row r="11" spans="1:36" x14ac:dyDescent="0.3">
      <c r="E11" s="9" t="s">
        <v>100</v>
      </c>
      <c r="F11" s="9"/>
      <c r="G11" s="9"/>
      <c r="H11" s="9">
        <v>2</v>
      </c>
      <c r="I11" s="9"/>
      <c r="J11" s="9"/>
      <c r="K11" s="9"/>
      <c r="L11" s="9"/>
      <c r="M11" s="9"/>
      <c r="N11" s="9">
        <v>2</v>
      </c>
      <c r="P11" s="15" t="s">
        <v>100</v>
      </c>
      <c r="Q11" s="15"/>
      <c r="R11" s="15"/>
      <c r="S11" s="15">
        <v>5200008</v>
      </c>
      <c r="T11" s="15"/>
      <c r="U11" s="15"/>
      <c r="V11" s="15"/>
      <c r="W11" s="15"/>
      <c r="X11" s="15"/>
      <c r="Y11" s="15">
        <v>5200008</v>
      </c>
      <c r="AA11" s="15" t="s">
        <v>167</v>
      </c>
      <c r="AB11" s="15">
        <v>4500000</v>
      </c>
      <c r="AC11"/>
      <c r="AD11"/>
      <c r="AE11"/>
      <c r="AF11"/>
      <c r="AG11"/>
      <c r="AH11"/>
      <c r="AI11"/>
      <c r="AJ11"/>
    </row>
    <row r="12" spans="1:36" x14ac:dyDescent="0.3">
      <c r="E12" s="9" t="s">
        <v>23</v>
      </c>
      <c r="F12" s="9"/>
      <c r="G12" s="9">
        <v>5</v>
      </c>
      <c r="H12" s="9">
        <v>2</v>
      </c>
      <c r="I12" s="9">
        <v>2</v>
      </c>
      <c r="J12" s="9">
        <v>4</v>
      </c>
      <c r="K12" s="9">
        <v>4</v>
      </c>
      <c r="L12" s="9">
        <v>3</v>
      </c>
      <c r="M12" s="9">
        <v>1</v>
      </c>
      <c r="N12" s="9">
        <v>21</v>
      </c>
      <c r="P12" s="15" t="s">
        <v>23</v>
      </c>
      <c r="Q12" s="15"/>
      <c r="R12" s="15">
        <v>1695960</v>
      </c>
      <c r="S12" s="15">
        <v>4000020</v>
      </c>
      <c r="T12" s="15">
        <v>1090008</v>
      </c>
      <c r="U12" s="15">
        <v>2895012</v>
      </c>
      <c r="V12" s="15">
        <v>1790004</v>
      </c>
      <c r="W12" s="15">
        <v>4160004</v>
      </c>
      <c r="X12" s="15">
        <v>5000004</v>
      </c>
      <c r="Y12" s="15">
        <v>20631012</v>
      </c>
      <c r="AA12" s="15" t="s">
        <v>184</v>
      </c>
      <c r="AB12" s="15">
        <v>4500000</v>
      </c>
      <c r="AC12"/>
      <c r="AD12"/>
      <c r="AE12"/>
      <c r="AF12"/>
      <c r="AG12"/>
      <c r="AH12"/>
      <c r="AI12"/>
      <c r="AJ12"/>
    </row>
    <row r="13" spans="1:36" x14ac:dyDescent="0.3">
      <c r="B13" s="8"/>
      <c r="E13" s="9" t="s">
        <v>27</v>
      </c>
      <c r="F13" s="9"/>
      <c r="G13" s="9">
        <v>3</v>
      </c>
      <c r="H13" s="9"/>
      <c r="I13" s="9"/>
      <c r="J13" s="9">
        <v>4</v>
      </c>
      <c r="K13" s="9"/>
      <c r="L13" s="9"/>
      <c r="M13" s="9">
        <v>1</v>
      </c>
      <c r="N13" s="9">
        <v>8</v>
      </c>
      <c r="P13" s="15" t="s">
        <v>27</v>
      </c>
      <c r="Q13" s="15"/>
      <c r="R13" s="15">
        <v>1143048</v>
      </c>
      <c r="S13" s="15"/>
      <c r="T13" s="15"/>
      <c r="U13" s="15">
        <v>5650020</v>
      </c>
      <c r="V13" s="15"/>
      <c r="W13" s="15"/>
      <c r="X13" s="15">
        <v>4150008</v>
      </c>
      <c r="Y13" s="15">
        <v>10943076</v>
      </c>
      <c r="AA13" s="15" t="s">
        <v>150</v>
      </c>
      <c r="AB13" s="15">
        <v>4150008</v>
      </c>
      <c r="AC13"/>
      <c r="AD13"/>
      <c r="AE13"/>
      <c r="AF13"/>
      <c r="AG13"/>
      <c r="AH13"/>
      <c r="AI13"/>
      <c r="AJ13"/>
    </row>
    <row r="14" spans="1:36" x14ac:dyDescent="0.3">
      <c r="E14" s="9" t="s">
        <v>9</v>
      </c>
      <c r="F14" s="9"/>
      <c r="G14" s="9">
        <v>5</v>
      </c>
      <c r="H14" s="9">
        <v>1</v>
      </c>
      <c r="I14" s="9">
        <v>2</v>
      </c>
      <c r="J14" s="9">
        <v>1</v>
      </c>
      <c r="K14" s="9">
        <v>7</v>
      </c>
      <c r="L14" s="9">
        <v>2</v>
      </c>
      <c r="M14" s="9">
        <v>1</v>
      </c>
      <c r="N14" s="9">
        <v>19</v>
      </c>
      <c r="P14" s="15" t="s">
        <v>9</v>
      </c>
      <c r="Q14" s="15"/>
      <c r="R14" s="15">
        <v>1468788</v>
      </c>
      <c r="S14" s="15">
        <v>3050004</v>
      </c>
      <c r="T14" s="15">
        <v>1020360</v>
      </c>
      <c r="U14" s="15">
        <v>800004</v>
      </c>
      <c r="V14" s="15">
        <v>3269988</v>
      </c>
      <c r="W14" s="15">
        <v>2850012</v>
      </c>
      <c r="X14" s="15">
        <v>4500000</v>
      </c>
      <c r="Y14" s="15">
        <v>16959156</v>
      </c>
      <c r="AA14" s="15" t="s">
        <v>193</v>
      </c>
      <c r="AB14" s="15">
        <v>3600000</v>
      </c>
      <c r="AC14"/>
      <c r="AD14"/>
      <c r="AE14"/>
      <c r="AF14"/>
      <c r="AG14"/>
      <c r="AH14"/>
      <c r="AI14"/>
      <c r="AJ14"/>
    </row>
    <row r="15" spans="1:36" x14ac:dyDescent="0.3">
      <c r="E15" s="9" t="s">
        <v>33</v>
      </c>
      <c r="F15" s="9"/>
      <c r="G15" s="9">
        <v>2</v>
      </c>
      <c r="H15" s="9">
        <v>2</v>
      </c>
      <c r="I15" s="9"/>
      <c r="J15" s="9"/>
      <c r="K15" s="9"/>
      <c r="L15" s="9">
        <v>3</v>
      </c>
      <c r="M15" s="9">
        <v>1</v>
      </c>
      <c r="N15" s="9">
        <v>8</v>
      </c>
      <c r="P15" s="15" t="s">
        <v>33</v>
      </c>
      <c r="Q15" s="15"/>
      <c r="R15" s="15">
        <v>950016</v>
      </c>
      <c r="S15" s="15">
        <v>5950008</v>
      </c>
      <c r="T15" s="15"/>
      <c r="U15" s="15"/>
      <c r="V15" s="15"/>
      <c r="W15" s="15">
        <v>3900012</v>
      </c>
      <c r="X15" s="15">
        <v>4500000</v>
      </c>
      <c r="Y15" s="15">
        <v>15300036</v>
      </c>
      <c r="AA15" s="15" t="s">
        <v>161</v>
      </c>
      <c r="AB15" s="15">
        <v>3100008</v>
      </c>
      <c r="AC15"/>
      <c r="AD15"/>
      <c r="AE15"/>
      <c r="AF15"/>
      <c r="AG15"/>
      <c r="AH15"/>
      <c r="AI15"/>
      <c r="AJ15"/>
    </row>
    <row r="16" spans="1:36" x14ac:dyDescent="0.3">
      <c r="E16" s="6" t="s">
        <v>240</v>
      </c>
      <c r="F16" s="6">
        <v>2</v>
      </c>
      <c r="G16" s="6">
        <v>40</v>
      </c>
      <c r="H16" s="6">
        <v>8</v>
      </c>
      <c r="I16" s="6">
        <v>6</v>
      </c>
      <c r="J16" s="6">
        <v>17</v>
      </c>
      <c r="K16" s="6">
        <v>14</v>
      </c>
      <c r="L16" s="6">
        <v>14</v>
      </c>
      <c r="M16" s="6">
        <v>5</v>
      </c>
      <c r="N16" s="6">
        <v>106</v>
      </c>
      <c r="P16" s="19" t="s">
        <v>240</v>
      </c>
      <c r="Q16" s="19">
        <v>10600008</v>
      </c>
      <c r="R16" s="19">
        <v>13330380</v>
      </c>
      <c r="S16" s="19">
        <v>20100048</v>
      </c>
      <c r="T16" s="19">
        <v>2960376</v>
      </c>
      <c r="U16" s="19">
        <v>17200068</v>
      </c>
      <c r="V16" s="19">
        <v>6198792</v>
      </c>
      <c r="W16" s="19">
        <v>20501184</v>
      </c>
      <c r="X16" s="19">
        <v>23000016</v>
      </c>
      <c r="Y16" s="19">
        <v>113890872</v>
      </c>
      <c r="AA16" s="15" t="s">
        <v>227</v>
      </c>
      <c r="AB16" s="15">
        <v>3050004</v>
      </c>
      <c r="AC16"/>
      <c r="AD16"/>
      <c r="AE16"/>
      <c r="AF16"/>
      <c r="AG16"/>
      <c r="AH16"/>
      <c r="AI16"/>
      <c r="AJ16"/>
    </row>
    <row r="17" spans="5:58" x14ac:dyDescent="0.3">
      <c r="AA17" s="15" t="s">
        <v>134</v>
      </c>
      <c r="AB17" s="15">
        <v>2600004</v>
      </c>
      <c r="AC17"/>
      <c r="AD17"/>
      <c r="AE17"/>
      <c r="AF17"/>
      <c r="AG17"/>
      <c r="AH17"/>
      <c r="AI17"/>
      <c r="AJ17"/>
    </row>
    <row r="18" spans="5:58" x14ac:dyDescent="0.3">
      <c r="AA18" s="15" t="s">
        <v>224</v>
      </c>
      <c r="AB18" s="15">
        <v>2600004</v>
      </c>
      <c r="AC18"/>
      <c r="AD18"/>
      <c r="AE18"/>
      <c r="AF18"/>
      <c r="AG18"/>
      <c r="AH18"/>
      <c r="AI18"/>
      <c r="AJ18"/>
    </row>
    <row r="19" spans="5:58" x14ac:dyDescent="0.3">
      <c r="E19" s="11" t="s">
        <v>247</v>
      </c>
      <c r="P19" s="20" t="s">
        <v>251</v>
      </c>
      <c r="AA19" s="15" t="s">
        <v>154</v>
      </c>
      <c r="AB19" s="15">
        <v>2500020</v>
      </c>
      <c r="AC19"/>
      <c r="AD19"/>
      <c r="AE19"/>
      <c r="AF19"/>
      <c r="AG19"/>
      <c r="AH19"/>
      <c r="AI19"/>
      <c r="AJ19"/>
    </row>
    <row r="20" spans="5:58" x14ac:dyDescent="0.3">
      <c r="AA20" s="15" t="s">
        <v>158</v>
      </c>
      <c r="AB20" s="15">
        <v>2350008</v>
      </c>
      <c r="AC20"/>
      <c r="AD20"/>
      <c r="AE20"/>
      <c r="AF20"/>
      <c r="AG20"/>
      <c r="AH20"/>
      <c r="AI20"/>
      <c r="AJ20"/>
    </row>
    <row r="21" spans="5:58" x14ac:dyDescent="0.3">
      <c r="AA21" s="15" t="s">
        <v>215</v>
      </c>
      <c r="AB21" s="15">
        <v>2160000</v>
      </c>
      <c r="AC21"/>
      <c r="AD21"/>
      <c r="AE21"/>
      <c r="AF21"/>
      <c r="AG21"/>
      <c r="AH21"/>
      <c r="AI21"/>
      <c r="AJ21"/>
    </row>
    <row r="22" spans="5:58" x14ac:dyDescent="0.3">
      <c r="E22" s="12" t="s">
        <v>5</v>
      </c>
      <c r="F22" s="12" t="s">
        <v>243</v>
      </c>
      <c r="G22" s="8"/>
      <c r="H22" s="8"/>
      <c r="I22" s="8"/>
      <c r="J22" s="8"/>
      <c r="K22" s="8"/>
      <c r="L22" s="8"/>
      <c r="M22" s="8"/>
      <c r="N22" s="8"/>
      <c r="P22" s="23" t="s">
        <v>5</v>
      </c>
      <c r="Q22" s="23" t="s">
        <v>243</v>
      </c>
      <c r="R22" s="22"/>
      <c r="S22" s="22"/>
      <c r="T22" s="22"/>
      <c r="U22" s="22"/>
      <c r="V22" s="22"/>
      <c r="W22" s="22"/>
      <c r="X22" s="22"/>
      <c r="Y22" s="22"/>
      <c r="AA22" s="15" t="s">
        <v>231</v>
      </c>
      <c r="AB22" s="15">
        <v>1910004</v>
      </c>
      <c r="AC22"/>
      <c r="AD22"/>
      <c r="AE22"/>
      <c r="AF22"/>
      <c r="AG22"/>
      <c r="AH22"/>
      <c r="AI22"/>
      <c r="AJ22"/>
    </row>
    <row r="23" spans="5:58" x14ac:dyDescent="0.3">
      <c r="E23" s="12" t="s">
        <v>2</v>
      </c>
      <c r="F23" s="12" t="s">
        <v>243</v>
      </c>
      <c r="G23" s="8"/>
      <c r="H23" s="8"/>
      <c r="I23" s="8"/>
      <c r="J23" s="8"/>
      <c r="K23" s="8"/>
      <c r="L23" s="8"/>
      <c r="M23" s="8"/>
      <c r="N23" s="8"/>
      <c r="P23" s="23" t="s">
        <v>2</v>
      </c>
      <c r="Q23" s="23" t="s">
        <v>243</v>
      </c>
      <c r="R23" s="22"/>
      <c r="S23" s="22"/>
      <c r="T23" s="22"/>
      <c r="U23" s="22"/>
      <c r="V23" s="22"/>
      <c r="W23" s="22"/>
      <c r="X23" s="22"/>
      <c r="Y23" s="22"/>
      <c r="AA23" s="15" t="s">
        <v>156</v>
      </c>
      <c r="AB23" s="15">
        <v>1900008</v>
      </c>
      <c r="AC23"/>
      <c r="AD23"/>
      <c r="AE23"/>
      <c r="AF23"/>
      <c r="AG23"/>
      <c r="AH23"/>
      <c r="AI23"/>
      <c r="AJ23"/>
    </row>
    <row r="24" spans="5:58" x14ac:dyDescent="0.3">
      <c r="E24" s="8"/>
      <c r="F24" s="8"/>
      <c r="G24" s="8"/>
      <c r="H24" s="8"/>
      <c r="I24" s="8"/>
      <c r="J24" s="8"/>
      <c r="K24" s="8"/>
      <c r="L24" s="8"/>
      <c r="M24" s="8"/>
      <c r="N24" s="8"/>
      <c r="P24" s="22"/>
      <c r="Q24" s="22"/>
      <c r="R24" s="22"/>
      <c r="S24" s="22"/>
      <c r="T24" s="22"/>
      <c r="U24" s="22"/>
      <c r="V24" s="22"/>
      <c r="W24" s="22"/>
      <c r="X24" s="22"/>
      <c r="Y24" s="22"/>
      <c r="AA24" s="15" t="s">
        <v>185</v>
      </c>
      <c r="AB24" s="15">
        <v>1900008</v>
      </c>
      <c r="AC24"/>
      <c r="AD24"/>
      <c r="AE24"/>
      <c r="AF24"/>
      <c r="AG24"/>
      <c r="AH24"/>
      <c r="AI24"/>
      <c r="AJ24"/>
    </row>
    <row r="25" spans="5:58" x14ac:dyDescent="0.3">
      <c r="E25" s="12" t="s">
        <v>246</v>
      </c>
      <c r="F25" s="12" t="s">
        <v>242</v>
      </c>
      <c r="G25" s="13"/>
      <c r="H25" s="13"/>
      <c r="I25" s="13"/>
      <c r="J25" s="13"/>
      <c r="K25" s="13"/>
      <c r="L25" s="13"/>
      <c r="M25" s="13"/>
      <c r="N25" s="13"/>
      <c r="P25" s="25" t="s">
        <v>245</v>
      </c>
      <c r="Q25" s="21" t="s">
        <v>242</v>
      </c>
      <c r="R25" s="23"/>
      <c r="S25" s="23"/>
      <c r="T25" s="23"/>
      <c r="U25" s="23"/>
      <c r="V25" s="23"/>
      <c r="W25" s="23"/>
      <c r="X25" s="23"/>
      <c r="Y25"/>
      <c r="Z25"/>
      <c r="AA25" s="15" t="s">
        <v>157</v>
      </c>
      <c r="AB25" s="15">
        <v>1700004</v>
      </c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</row>
    <row r="26" spans="5:58" x14ac:dyDescent="0.3">
      <c r="E26" s="14" t="s">
        <v>239</v>
      </c>
      <c r="F26" s="14" t="s">
        <v>70</v>
      </c>
      <c r="G26" s="14" t="s">
        <v>13</v>
      </c>
      <c r="H26" s="14" t="s">
        <v>20</v>
      </c>
      <c r="I26" s="14" t="s">
        <v>8</v>
      </c>
      <c r="J26" s="14" t="s">
        <v>25</v>
      </c>
      <c r="K26" s="14" t="s">
        <v>11</v>
      </c>
      <c r="L26" s="14" t="s">
        <v>32</v>
      </c>
      <c r="M26" s="14" t="s">
        <v>22</v>
      </c>
      <c r="N26" s="14" t="s">
        <v>240</v>
      </c>
      <c r="P26" s="25" t="s">
        <v>239</v>
      </c>
      <c r="Q26" s="21" t="s">
        <v>17</v>
      </c>
      <c r="R26" s="21" t="s">
        <v>14</v>
      </c>
      <c r="S26" s="21" t="s">
        <v>100</v>
      </c>
      <c r="T26" s="21" t="s">
        <v>23</v>
      </c>
      <c r="U26" s="21" t="s">
        <v>27</v>
      </c>
      <c r="V26" s="21" t="s">
        <v>9</v>
      </c>
      <c r="W26" s="21" t="s">
        <v>33</v>
      </c>
      <c r="X26" s="21" t="s">
        <v>240</v>
      </c>
      <c r="Y26"/>
      <c r="Z26"/>
      <c r="AA26" s="15" t="s">
        <v>144</v>
      </c>
      <c r="AB26" s="15">
        <v>1700004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</row>
    <row r="27" spans="5:58" x14ac:dyDescent="0.3">
      <c r="E27" s="15" t="s">
        <v>17</v>
      </c>
      <c r="F27" s="15">
        <v>5300004</v>
      </c>
      <c r="G27" s="15">
        <v>341038.8</v>
      </c>
      <c r="H27" s="15">
        <v>1900008</v>
      </c>
      <c r="I27" s="15">
        <v>425004</v>
      </c>
      <c r="J27" s="15">
        <v>879004.8</v>
      </c>
      <c r="K27" s="15">
        <v>379600</v>
      </c>
      <c r="L27" s="15">
        <v>1508340</v>
      </c>
      <c r="M27" s="15"/>
      <c r="N27" s="15">
        <v>839712.33333333337</v>
      </c>
      <c r="P27" s="24" t="s">
        <v>70</v>
      </c>
      <c r="Q27" s="24">
        <v>2</v>
      </c>
      <c r="R27" s="24"/>
      <c r="S27" s="24"/>
      <c r="T27" s="24"/>
      <c r="U27" s="24"/>
      <c r="V27" s="24"/>
      <c r="W27" s="24"/>
      <c r="X27" s="24">
        <v>2</v>
      </c>
      <c r="Y27"/>
      <c r="Z27"/>
      <c r="AA27" s="15" t="s">
        <v>141</v>
      </c>
      <c r="AB27" s="15">
        <v>1700004</v>
      </c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</row>
    <row r="28" spans="5:58" x14ac:dyDescent="0.3">
      <c r="E28" s="15" t="s">
        <v>14</v>
      </c>
      <c r="F28" s="15"/>
      <c r="G28" s="15">
        <v>250358.39999999999</v>
      </c>
      <c r="H28" s="15"/>
      <c r="I28" s="15"/>
      <c r="J28" s="15">
        <v>1153336</v>
      </c>
      <c r="K28" s="15"/>
      <c r="L28" s="15">
        <v>1688712</v>
      </c>
      <c r="M28" s="15">
        <v>4850004</v>
      </c>
      <c r="N28" s="15">
        <v>1218995</v>
      </c>
      <c r="P28" s="24" t="s">
        <v>13</v>
      </c>
      <c r="Q28" s="24">
        <v>20</v>
      </c>
      <c r="R28" s="24">
        <v>5</v>
      </c>
      <c r="S28" s="24"/>
      <c r="T28" s="24">
        <v>5</v>
      </c>
      <c r="U28" s="24">
        <v>3</v>
      </c>
      <c r="V28" s="24">
        <v>5</v>
      </c>
      <c r="W28" s="24">
        <v>2</v>
      </c>
      <c r="X28" s="24">
        <v>40</v>
      </c>
      <c r="Y28"/>
      <c r="Z28"/>
      <c r="AA28" s="15" t="s">
        <v>229</v>
      </c>
      <c r="AB28" s="15">
        <v>1500000</v>
      </c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</row>
    <row r="29" spans="5:58" x14ac:dyDescent="0.3">
      <c r="E29" s="15" t="s">
        <v>100</v>
      </c>
      <c r="F29" s="15"/>
      <c r="G29" s="15"/>
      <c r="H29" s="15">
        <v>2600004</v>
      </c>
      <c r="I29" s="15"/>
      <c r="J29" s="15"/>
      <c r="K29" s="15"/>
      <c r="L29" s="15"/>
      <c r="M29" s="15"/>
      <c r="N29" s="15">
        <v>2600004</v>
      </c>
      <c r="P29" s="24" t="s">
        <v>20</v>
      </c>
      <c r="Q29" s="24">
        <v>1</v>
      </c>
      <c r="R29" s="24"/>
      <c r="S29" s="24">
        <v>2</v>
      </c>
      <c r="T29" s="24">
        <v>2</v>
      </c>
      <c r="U29" s="24"/>
      <c r="V29" s="24">
        <v>1</v>
      </c>
      <c r="W29" s="24">
        <v>2</v>
      </c>
      <c r="X29" s="24">
        <v>8</v>
      </c>
      <c r="Y29"/>
      <c r="AA29" s="15" t="s">
        <v>208</v>
      </c>
      <c r="AB29" s="15">
        <v>1500000</v>
      </c>
      <c r="AC29"/>
      <c r="AD29"/>
      <c r="AE29"/>
      <c r="AF29"/>
      <c r="AG29"/>
      <c r="AH29"/>
      <c r="AI29"/>
      <c r="AJ29"/>
    </row>
    <row r="30" spans="5:58" x14ac:dyDescent="0.3">
      <c r="E30" s="15" t="s">
        <v>23</v>
      </c>
      <c r="F30" s="15"/>
      <c r="G30" s="15">
        <v>339192</v>
      </c>
      <c r="H30" s="15">
        <v>2000010</v>
      </c>
      <c r="I30" s="15">
        <v>545004</v>
      </c>
      <c r="J30" s="15">
        <v>723753</v>
      </c>
      <c r="K30" s="15">
        <v>447501</v>
      </c>
      <c r="L30" s="15">
        <v>1386668</v>
      </c>
      <c r="M30" s="15">
        <v>5000004</v>
      </c>
      <c r="N30" s="15">
        <v>982429.14285714284</v>
      </c>
      <c r="P30" s="24" t="s">
        <v>8</v>
      </c>
      <c r="Q30" s="24">
        <v>2</v>
      </c>
      <c r="R30" s="24"/>
      <c r="S30" s="24"/>
      <c r="T30" s="24">
        <v>2</v>
      </c>
      <c r="U30" s="24"/>
      <c r="V30" s="24">
        <v>2</v>
      </c>
      <c r="W30" s="24"/>
      <c r="X30" s="24">
        <v>6</v>
      </c>
      <c r="Y30"/>
      <c r="AA30" s="15" t="s">
        <v>225</v>
      </c>
      <c r="AB30" s="15">
        <v>1500000</v>
      </c>
      <c r="AC30"/>
      <c r="AD30"/>
      <c r="AE30"/>
      <c r="AF30"/>
      <c r="AG30"/>
      <c r="AH30"/>
      <c r="AI30"/>
      <c r="AJ30"/>
    </row>
    <row r="31" spans="5:58" x14ac:dyDescent="0.3">
      <c r="E31" s="15" t="s">
        <v>27</v>
      </c>
      <c r="F31" s="15"/>
      <c r="G31" s="15">
        <v>381016</v>
      </c>
      <c r="H31" s="15"/>
      <c r="I31" s="15"/>
      <c r="J31" s="15">
        <v>1412505</v>
      </c>
      <c r="K31" s="15"/>
      <c r="L31" s="15"/>
      <c r="M31" s="15">
        <v>4150008</v>
      </c>
      <c r="N31" s="15">
        <v>1367884.5</v>
      </c>
      <c r="P31" s="24" t="s">
        <v>25</v>
      </c>
      <c r="Q31" s="24">
        <v>5</v>
      </c>
      <c r="R31" s="24">
        <v>3</v>
      </c>
      <c r="S31" s="24"/>
      <c r="T31" s="24">
        <v>4</v>
      </c>
      <c r="U31" s="24">
        <v>4</v>
      </c>
      <c r="V31" s="24">
        <v>1</v>
      </c>
      <c r="W31" s="24"/>
      <c r="X31" s="24">
        <v>17</v>
      </c>
      <c r="Y31"/>
      <c r="AA31" s="15" t="s">
        <v>207</v>
      </c>
      <c r="AB31" s="15">
        <v>1450008</v>
      </c>
      <c r="AC31"/>
      <c r="AD31"/>
      <c r="AE31"/>
      <c r="AF31"/>
      <c r="AG31"/>
      <c r="AH31"/>
      <c r="AI31"/>
      <c r="AJ31"/>
    </row>
    <row r="32" spans="5:58" x14ac:dyDescent="0.3">
      <c r="E32" s="15" t="s">
        <v>9</v>
      </c>
      <c r="F32" s="15"/>
      <c r="G32" s="15">
        <v>293757.59999999998</v>
      </c>
      <c r="H32" s="15">
        <v>3050004</v>
      </c>
      <c r="I32" s="15">
        <v>510180</v>
      </c>
      <c r="J32" s="15">
        <v>800004</v>
      </c>
      <c r="K32" s="15">
        <v>467141.14285714284</v>
      </c>
      <c r="L32" s="15">
        <v>1425006</v>
      </c>
      <c r="M32" s="15">
        <v>4500000</v>
      </c>
      <c r="N32" s="15">
        <v>892587.15789473685</v>
      </c>
      <c r="P32" s="24" t="s">
        <v>11</v>
      </c>
      <c r="Q32" s="24">
        <v>3</v>
      </c>
      <c r="R32" s="24"/>
      <c r="S32" s="24"/>
      <c r="T32" s="24">
        <v>4</v>
      </c>
      <c r="U32" s="24"/>
      <c r="V32" s="24">
        <v>7</v>
      </c>
      <c r="W32" s="24"/>
      <c r="X32" s="24">
        <v>14</v>
      </c>
      <c r="Y32"/>
      <c r="AA32" s="15" t="s">
        <v>219</v>
      </c>
      <c r="AB32" s="15">
        <v>1450008</v>
      </c>
      <c r="AC32"/>
      <c r="AD32"/>
      <c r="AE32"/>
      <c r="AF32"/>
      <c r="AG32"/>
      <c r="AH32"/>
      <c r="AI32"/>
      <c r="AJ32"/>
    </row>
    <row r="33" spans="5:36" x14ac:dyDescent="0.3">
      <c r="E33" s="15" t="s">
        <v>33</v>
      </c>
      <c r="F33" s="15"/>
      <c r="G33" s="15">
        <v>475008</v>
      </c>
      <c r="H33" s="15">
        <v>2975004</v>
      </c>
      <c r="I33" s="15"/>
      <c r="J33" s="15"/>
      <c r="K33" s="15"/>
      <c r="L33" s="15">
        <v>1300004</v>
      </c>
      <c r="M33" s="15">
        <v>4500000</v>
      </c>
      <c r="N33" s="15">
        <v>1912504.5</v>
      </c>
      <c r="P33" s="24" t="s">
        <v>32</v>
      </c>
      <c r="Q33" s="24">
        <v>3</v>
      </c>
      <c r="R33" s="24">
        <v>3</v>
      </c>
      <c r="S33" s="24"/>
      <c r="T33" s="24">
        <v>3</v>
      </c>
      <c r="U33" s="24"/>
      <c r="V33" s="24">
        <v>2</v>
      </c>
      <c r="W33" s="24">
        <v>3</v>
      </c>
      <c r="X33" s="24">
        <v>14</v>
      </c>
      <c r="Y33"/>
      <c r="AA33" s="15" t="s">
        <v>147</v>
      </c>
      <c r="AB33" s="15">
        <v>1450008</v>
      </c>
      <c r="AC33"/>
      <c r="AD33"/>
      <c r="AE33"/>
      <c r="AF33"/>
      <c r="AG33"/>
      <c r="AH33"/>
      <c r="AI33"/>
      <c r="AJ33"/>
    </row>
    <row r="34" spans="5:36" x14ac:dyDescent="0.3">
      <c r="E34" s="12" t="s">
        <v>240</v>
      </c>
      <c r="F34" s="12">
        <v>5300004</v>
      </c>
      <c r="G34" s="13">
        <v>333259.5</v>
      </c>
      <c r="H34" s="13">
        <v>2512506</v>
      </c>
      <c r="I34" s="13">
        <v>493396</v>
      </c>
      <c r="J34" s="13">
        <v>1011768.7058823529</v>
      </c>
      <c r="K34" s="13">
        <v>442770.85714285716</v>
      </c>
      <c r="L34" s="13">
        <v>1464370.2857142857</v>
      </c>
      <c r="M34" s="13">
        <v>4600003.2</v>
      </c>
      <c r="N34" s="13">
        <v>1074442.1886792453</v>
      </c>
      <c r="P34" s="24" t="s">
        <v>22</v>
      </c>
      <c r="Q34" s="24"/>
      <c r="R34" s="24">
        <v>1</v>
      </c>
      <c r="S34" s="24"/>
      <c r="T34" s="24">
        <v>1</v>
      </c>
      <c r="U34" s="24">
        <v>1</v>
      </c>
      <c r="V34" s="24">
        <v>1</v>
      </c>
      <c r="W34" s="24">
        <v>1</v>
      </c>
      <c r="X34" s="24">
        <v>5</v>
      </c>
      <c r="Y34"/>
      <c r="AA34" s="15" t="s">
        <v>198</v>
      </c>
      <c r="AB34" s="15">
        <v>1400004</v>
      </c>
      <c r="AC34"/>
      <c r="AD34"/>
      <c r="AE34"/>
      <c r="AF34"/>
      <c r="AG34"/>
      <c r="AH34"/>
      <c r="AI34"/>
      <c r="AJ34"/>
    </row>
    <row r="35" spans="5:36" x14ac:dyDescent="0.3">
      <c r="P35" s="21" t="s">
        <v>240</v>
      </c>
      <c r="Q35" s="21">
        <v>36</v>
      </c>
      <c r="R35" s="21">
        <v>12</v>
      </c>
      <c r="S35" s="21">
        <v>2</v>
      </c>
      <c r="T35" s="21">
        <v>21</v>
      </c>
      <c r="U35" s="21">
        <v>8</v>
      </c>
      <c r="V35" s="21">
        <v>19</v>
      </c>
      <c r="W35" s="21">
        <v>8</v>
      </c>
      <c r="X35" s="21">
        <v>106</v>
      </c>
      <c r="AA35" s="15" t="s">
        <v>183</v>
      </c>
      <c r="AB35" s="15">
        <v>1400004</v>
      </c>
      <c r="AC35"/>
      <c r="AD35"/>
      <c r="AE35"/>
      <c r="AF35"/>
      <c r="AG35"/>
      <c r="AH35"/>
      <c r="AI35"/>
      <c r="AJ35"/>
    </row>
    <row r="36" spans="5:36" x14ac:dyDescent="0.3">
      <c r="P36"/>
      <c r="Q36"/>
      <c r="AA36" s="15" t="s">
        <v>145</v>
      </c>
      <c r="AB36" s="15">
        <v>1375008</v>
      </c>
      <c r="AC36"/>
      <c r="AD36"/>
      <c r="AE36"/>
      <c r="AF36"/>
      <c r="AG36"/>
      <c r="AH36"/>
      <c r="AI36"/>
      <c r="AJ36"/>
    </row>
    <row r="37" spans="5:36" x14ac:dyDescent="0.3">
      <c r="P37"/>
      <c r="Q37"/>
      <c r="AA37" s="15" t="s">
        <v>205</v>
      </c>
      <c r="AB37" s="15">
        <v>1350000</v>
      </c>
      <c r="AC37"/>
      <c r="AD37"/>
      <c r="AE37"/>
      <c r="AF37"/>
      <c r="AG37"/>
      <c r="AH37"/>
      <c r="AI37"/>
      <c r="AJ37"/>
    </row>
    <row r="38" spans="5:36" x14ac:dyDescent="0.3">
      <c r="P38"/>
      <c r="Q38"/>
      <c r="AA38" s="15" t="s">
        <v>171</v>
      </c>
      <c r="AB38" s="15">
        <v>1200000</v>
      </c>
      <c r="AC38"/>
      <c r="AD38"/>
      <c r="AE38"/>
      <c r="AF38"/>
      <c r="AG38"/>
      <c r="AH38"/>
      <c r="AI38"/>
      <c r="AJ38"/>
    </row>
    <row r="39" spans="5:36" x14ac:dyDescent="0.3">
      <c r="P39"/>
      <c r="Q39"/>
      <c r="AA39" s="15" t="s">
        <v>206</v>
      </c>
      <c r="AB39" s="15">
        <v>1200000</v>
      </c>
      <c r="AC39"/>
      <c r="AD39"/>
      <c r="AE39"/>
      <c r="AF39"/>
      <c r="AG39"/>
      <c r="AH39"/>
      <c r="AI39"/>
      <c r="AJ39"/>
    </row>
    <row r="40" spans="5:36" x14ac:dyDescent="0.3">
      <c r="P40"/>
      <c r="Q40"/>
      <c r="AA40" s="15" t="s">
        <v>148</v>
      </c>
      <c r="AB40" s="15">
        <v>1200000</v>
      </c>
      <c r="AC40"/>
      <c r="AD40"/>
      <c r="AE40"/>
      <c r="AF40"/>
      <c r="AG40"/>
      <c r="AH40"/>
      <c r="AI40"/>
      <c r="AJ40"/>
    </row>
    <row r="41" spans="5:36" x14ac:dyDescent="0.3">
      <c r="P41"/>
      <c r="Q41"/>
      <c r="AA41" s="15" t="s">
        <v>212</v>
      </c>
      <c r="AB41" s="15">
        <v>1100004</v>
      </c>
      <c r="AC41"/>
      <c r="AD41"/>
      <c r="AE41"/>
      <c r="AF41"/>
      <c r="AG41"/>
      <c r="AH41"/>
      <c r="AI41"/>
      <c r="AJ41"/>
    </row>
    <row r="42" spans="5:36" x14ac:dyDescent="0.3">
      <c r="P42"/>
      <c r="Q42"/>
      <c r="AA42" s="15" t="s">
        <v>163</v>
      </c>
      <c r="AB42" s="15">
        <v>1050000</v>
      </c>
      <c r="AC42"/>
      <c r="AD42"/>
      <c r="AE42"/>
      <c r="AF42"/>
      <c r="AG42"/>
      <c r="AH42"/>
      <c r="AI42"/>
      <c r="AJ42"/>
    </row>
    <row r="43" spans="5:36" x14ac:dyDescent="0.3">
      <c r="P43"/>
      <c r="Q43"/>
      <c r="AA43" s="15" t="s">
        <v>138</v>
      </c>
      <c r="AB43" s="15">
        <v>1006128</v>
      </c>
      <c r="AC43"/>
      <c r="AD43"/>
      <c r="AE43"/>
      <c r="AF43"/>
      <c r="AG43"/>
      <c r="AH43"/>
      <c r="AI43"/>
      <c r="AJ43"/>
    </row>
    <row r="44" spans="5:36" x14ac:dyDescent="0.3">
      <c r="P44"/>
      <c r="Q44"/>
      <c r="AA44" s="15" t="s">
        <v>188</v>
      </c>
      <c r="AB44" s="15">
        <v>1000008</v>
      </c>
      <c r="AC44"/>
      <c r="AD44"/>
      <c r="AE44"/>
      <c r="AF44"/>
      <c r="AG44"/>
      <c r="AH44"/>
      <c r="AI44"/>
      <c r="AJ44"/>
    </row>
    <row r="45" spans="5:36" x14ac:dyDescent="0.3">
      <c r="P45"/>
      <c r="Q45"/>
      <c r="AA45" s="15" t="s">
        <v>222</v>
      </c>
      <c r="AB45" s="15">
        <v>970008</v>
      </c>
      <c r="AC45"/>
      <c r="AD45"/>
      <c r="AE45"/>
      <c r="AF45"/>
      <c r="AG45"/>
      <c r="AH45"/>
      <c r="AI45"/>
      <c r="AJ45"/>
    </row>
    <row r="46" spans="5:36" x14ac:dyDescent="0.3">
      <c r="P46"/>
      <c r="Q46"/>
      <c r="AA46" s="15" t="s">
        <v>176</v>
      </c>
      <c r="AB46" s="15">
        <v>840000</v>
      </c>
      <c r="AC46"/>
      <c r="AD46"/>
      <c r="AE46"/>
      <c r="AF46"/>
      <c r="AG46"/>
      <c r="AH46"/>
      <c r="AI46"/>
      <c r="AJ46"/>
    </row>
    <row r="47" spans="5:36" x14ac:dyDescent="0.3">
      <c r="P47"/>
      <c r="Q47"/>
      <c r="AA47" s="15" t="s">
        <v>201</v>
      </c>
      <c r="AB47" s="15">
        <v>825000</v>
      </c>
      <c r="AC47"/>
      <c r="AD47"/>
      <c r="AE47"/>
      <c r="AF47"/>
      <c r="AG47"/>
      <c r="AH47"/>
      <c r="AI47"/>
      <c r="AJ47"/>
    </row>
    <row r="48" spans="5:36" x14ac:dyDescent="0.3">
      <c r="P48"/>
      <c r="Q48"/>
      <c r="AA48" s="15" t="s">
        <v>203</v>
      </c>
      <c r="AB48" s="15">
        <v>800004</v>
      </c>
      <c r="AC48"/>
      <c r="AD48"/>
      <c r="AE48"/>
      <c r="AF48"/>
      <c r="AG48"/>
      <c r="AH48"/>
      <c r="AI48"/>
      <c r="AJ48"/>
    </row>
    <row r="49" spans="16:36" x14ac:dyDescent="0.3">
      <c r="P49"/>
      <c r="Q49"/>
      <c r="AA49" s="15" t="s">
        <v>136</v>
      </c>
      <c r="AB49" s="15">
        <v>660000</v>
      </c>
      <c r="AC49"/>
      <c r="AD49"/>
      <c r="AE49"/>
      <c r="AF49"/>
      <c r="AG49"/>
      <c r="AH49"/>
      <c r="AI49"/>
      <c r="AJ49"/>
    </row>
    <row r="50" spans="16:36" x14ac:dyDescent="0.3">
      <c r="P50"/>
      <c r="Q50"/>
      <c r="AA50" s="15" t="s">
        <v>194</v>
      </c>
      <c r="AB50" s="15">
        <v>610008</v>
      </c>
      <c r="AC50"/>
      <c r="AD50"/>
      <c r="AE50"/>
      <c r="AF50"/>
      <c r="AG50"/>
      <c r="AH50"/>
      <c r="AI50"/>
      <c r="AJ50"/>
    </row>
    <row r="51" spans="16:36" x14ac:dyDescent="0.3">
      <c r="P51"/>
      <c r="Q51"/>
      <c r="AA51" s="15" t="s">
        <v>159</v>
      </c>
      <c r="AB51" s="15">
        <v>600000</v>
      </c>
      <c r="AC51"/>
      <c r="AD51"/>
      <c r="AE51"/>
      <c r="AF51"/>
      <c r="AG51"/>
      <c r="AH51"/>
      <c r="AI51"/>
      <c r="AJ51"/>
    </row>
    <row r="52" spans="16:36" x14ac:dyDescent="0.3">
      <c r="P52"/>
      <c r="Q52"/>
      <c r="AA52" s="15" t="s">
        <v>131</v>
      </c>
      <c r="AB52" s="15">
        <v>576000</v>
      </c>
      <c r="AC52"/>
      <c r="AD52"/>
      <c r="AE52"/>
      <c r="AF52"/>
      <c r="AG52"/>
      <c r="AH52"/>
      <c r="AI52"/>
      <c r="AJ52"/>
    </row>
    <row r="53" spans="16:36" x14ac:dyDescent="0.3">
      <c r="P53"/>
      <c r="Q53"/>
      <c r="AA53" s="15" t="s">
        <v>160</v>
      </c>
      <c r="AB53" s="15">
        <v>550020</v>
      </c>
      <c r="AC53"/>
      <c r="AD53"/>
      <c r="AE53"/>
      <c r="AF53"/>
      <c r="AG53"/>
      <c r="AH53"/>
      <c r="AI53"/>
      <c r="AJ53"/>
    </row>
    <row r="54" spans="16:36" x14ac:dyDescent="0.3">
      <c r="P54"/>
      <c r="Q54"/>
      <c r="AA54" s="15" t="s">
        <v>179</v>
      </c>
      <c r="AB54" s="15">
        <v>550008</v>
      </c>
      <c r="AC54"/>
      <c r="AD54"/>
      <c r="AE54"/>
      <c r="AF54"/>
      <c r="AG54"/>
      <c r="AH54"/>
      <c r="AI54"/>
      <c r="AJ54"/>
    </row>
    <row r="55" spans="16:36" x14ac:dyDescent="0.3">
      <c r="P55"/>
      <c r="Q55"/>
      <c r="AA55" s="15" t="s">
        <v>153</v>
      </c>
      <c r="AB55" s="15">
        <v>540000</v>
      </c>
      <c r="AC55"/>
      <c r="AD55"/>
      <c r="AE55"/>
      <c r="AF55"/>
      <c r="AG55"/>
      <c r="AH55"/>
      <c r="AI55"/>
      <c r="AJ55"/>
    </row>
    <row r="56" spans="16:36" x14ac:dyDescent="0.3">
      <c r="P56"/>
      <c r="Q56"/>
      <c r="AA56" s="15" t="s">
        <v>129</v>
      </c>
      <c r="AB56" s="15">
        <v>505800</v>
      </c>
      <c r="AC56"/>
      <c r="AD56"/>
      <c r="AE56"/>
      <c r="AF56"/>
      <c r="AG56"/>
      <c r="AH56"/>
      <c r="AI56"/>
      <c r="AJ56"/>
    </row>
    <row r="57" spans="16:36" x14ac:dyDescent="0.3">
      <c r="P57"/>
      <c r="Q57"/>
      <c r="AA57" s="15" t="s">
        <v>197</v>
      </c>
      <c r="AB57" s="15">
        <v>500004</v>
      </c>
      <c r="AC57"/>
      <c r="AD57"/>
      <c r="AE57"/>
      <c r="AF57"/>
      <c r="AG57"/>
      <c r="AH57"/>
      <c r="AI57"/>
      <c r="AJ57"/>
    </row>
    <row r="58" spans="16:36" x14ac:dyDescent="0.3">
      <c r="P58"/>
      <c r="Q58"/>
      <c r="AA58" s="15" t="s">
        <v>168</v>
      </c>
      <c r="AB58" s="15">
        <v>480000</v>
      </c>
      <c r="AC58"/>
      <c r="AD58"/>
      <c r="AE58"/>
      <c r="AF58"/>
      <c r="AG58"/>
      <c r="AH58"/>
      <c r="AI58"/>
      <c r="AJ58"/>
    </row>
    <row r="59" spans="16:36" x14ac:dyDescent="0.3">
      <c r="P59"/>
      <c r="Q59"/>
      <c r="AA59" s="15" t="s">
        <v>230</v>
      </c>
      <c r="AB59" s="15">
        <v>480000</v>
      </c>
      <c r="AC59"/>
      <c r="AD59"/>
      <c r="AE59"/>
      <c r="AF59"/>
      <c r="AG59"/>
      <c r="AH59"/>
      <c r="AI59"/>
      <c r="AJ59"/>
    </row>
    <row r="60" spans="16:36" x14ac:dyDescent="0.3">
      <c r="P60"/>
      <c r="Q60"/>
      <c r="AA60" s="15" t="s">
        <v>175</v>
      </c>
      <c r="AB60" s="15">
        <v>480000</v>
      </c>
      <c r="AC60"/>
      <c r="AD60"/>
      <c r="AE60"/>
      <c r="AF60"/>
      <c r="AG60"/>
      <c r="AH60"/>
      <c r="AI60"/>
      <c r="AJ60"/>
    </row>
    <row r="61" spans="16:36" x14ac:dyDescent="0.3">
      <c r="P61"/>
      <c r="Q61"/>
      <c r="AA61" s="15" t="s">
        <v>178</v>
      </c>
      <c r="AB61" s="15">
        <v>475008</v>
      </c>
      <c r="AC61"/>
      <c r="AD61"/>
      <c r="AE61"/>
      <c r="AF61"/>
      <c r="AG61"/>
      <c r="AH61"/>
      <c r="AI61"/>
      <c r="AJ61"/>
    </row>
    <row r="62" spans="16:36" x14ac:dyDescent="0.3">
      <c r="P62"/>
      <c r="Q62"/>
      <c r="AA62" s="15" t="s">
        <v>189</v>
      </c>
      <c r="AB62" s="15">
        <v>475008</v>
      </c>
      <c r="AC62"/>
      <c r="AD62"/>
      <c r="AE62"/>
      <c r="AF62"/>
      <c r="AG62"/>
      <c r="AH62"/>
      <c r="AI62"/>
      <c r="AJ62"/>
    </row>
    <row r="63" spans="16:36" x14ac:dyDescent="0.3">
      <c r="P63"/>
      <c r="Q63"/>
      <c r="AA63" s="15" t="s">
        <v>165</v>
      </c>
      <c r="AB63" s="15">
        <v>455400</v>
      </c>
      <c r="AC63"/>
      <c r="AD63"/>
      <c r="AE63"/>
      <c r="AF63"/>
      <c r="AG63"/>
      <c r="AH63"/>
      <c r="AI63"/>
      <c r="AJ63"/>
    </row>
    <row r="64" spans="16:36" x14ac:dyDescent="0.3">
      <c r="P64"/>
      <c r="Q64"/>
      <c r="AA64" s="15" t="s">
        <v>209</v>
      </c>
      <c r="AB64" s="15">
        <v>450000</v>
      </c>
      <c r="AC64"/>
      <c r="AD64"/>
      <c r="AE64"/>
      <c r="AF64"/>
      <c r="AG64"/>
      <c r="AH64"/>
      <c r="AI64"/>
      <c r="AJ64"/>
    </row>
    <row r="65" spans="16:36" x14ac:dyDescent="0.3">
      <c r="P65"/>
      <c r="Q65"/>
      <c r="AA65" s="15" t="s">
        <v>211</v>
      </c>
      <c r="AB65" s="15">
        <v>443400</v>
      </c>
      <c r="AC65"/>
      <c r="AD65"/>
      <c r="AE65"/>
      <c r="AF65"/>
      <c r="AG65"/>
      <c r="AH65"/>
      <c r="AI65"/>
      <c r="AJ65"/>
    </row>
    <row r="66" spans="16:36" x14ac:dyDescent="0.3">
      <c r="P66"/>
      <c r="Q66"/>
      <c r="AA66" s="15" t="s">
        <v>204</v>
      </c>
      <c r="AB66" s="15">
        <v>440004</v>
      </c>
      <c r="AC66"/>
      <c r="AD66"/>
      <c r="AE66"/>
      <c r="AF66"/>
      <c r="AG66"/>
      <c r="AH66"/>
      <c r="AI66"/>
      <c r="AJ66"/>
    </row>
    <row r="67" spans="16:36" x14ac:dyDescent="0.3">
      <c r="P67"/>
      <c r="Q67"/>
      <c r="AA67" s="15" t="s">
        <v>173</v>
      </c>
      <c r="AB67" s="15">
        <v>425004</v>
      </c>
      <c r="AC67"/>
      <c r="AD67"/>
      <c r="AE67"/>
      <c r="AF67"/>
      <c r="AG67"/>
      <c r="AH67"/>
      <c r="AI67"/>
      <c r="AJ67"/>
    </row>
    <row r="68" spans="16:36" x14ac:dyDescent="0.3">
      <c r="AA68" s="15" t="s">
        <v>127</v>
      </c>
      <c r="AB68" s="15">
        <v>420360</v>
      </c>
      <c r="AC68"/>
      <c r="AD68"/>
      <c r="AE68"/>
      <c r="AF68"/>
      <c r="AG68"/>
      <c r="AH68"/>
      <c r="AI68"/>
      <c r="AJ68"/>
    </row>
    <row r="69" spans="16:36" x14ac:dyDescent="0.3">
      <c r="AA69" s="15" t="s">
        <v>132</v>
      </c>
      <c r="AB69" s="15">
        <v>420000</v>
      </c>
      <c r="AC69"/>
      <c r="AD69"/>
      <c r="AE69"/>
      <c r="AF69"/>
      <c r="AG69"/>
      <c r="AH69"/>
      <c r="AI69"/>
      <c r="AJ69"/>
    </row>
    <row r="70" spans="16:36" x14ac:dyDescent="0.3">
      <c r="AA70" s="15" t="s">
        <v>128</v>
      </c>
      <c r="AB70" s="15">
        <v>408504</v>
      </c>
      <c r="AC70"/>
      <c r="AD70"/>
      <c r="AE70"/>
      <c r="AF70"/>
      <c r="AG70"/>
      <c r="AH70"/>
      <c r="AI70"/>
      <c r="AJ70"/>
    </row>
    <row r="71" spans="16:36" x14ac:dyDescent="0.3">
      <c r="AA71" s="15" t="s">
        <v>190</v>
      </c>
      <c r="AB71" s="15">
        <v>407400</v>
      </c>
      <c r="AC71"/>
      <c r="AD71"/>
      <c r="AE71"/>
      <c r="AF71"/>
      <c r="AG71"/>
      <c r="AH71"/>
      <c r="AI71"/>
      <c r="AJ71"/>
    </row>
    <row r="72" spans="16:36" x14ac:dyDescent="0.3">
      <c r="AA72" s="15" t="s">
        <v>216</v>
      </c>
      <c r="AB72" s="15">
        <v>407400</v>
      </c>
      <c r="AC72"/>
      <c r="AD72"/>
      <c r="AE72"/>
      <c r="AF72"/>
      <c r="AG72"/>
      <c r="AH72"/>
      <c r="AI72"/>
      <c r="AJ72"/>
    </row>
    <row r="73" spans="16:36" x14ac:dyDescent="0.3">
      <c r="AA73" s="15" t="s">
        <v>187</v>
      </c>
      <c r="AB73" s="15">
        <v>400008</v>
      </c>
      <c r="AC73"/>
      <c r="AD73"/>
      <c r="AE73"/>
      <c r="AF73"/>
      <c r="AG73"/>
      <c r="AH73"/>
      <c r="AI73"/>
      <c r="AJ73"/>
    </row>
    <row r="74" spans="16:36" x14ac:dyDescent="0.3">
      <c r="AA74" s="15" t="s">
        <v>151</v>
      </c>
      <c r="AB74" s="15">
        <v>395400</v>
      </c>
      <c r="AC74"/>
      <c r="AD74"/>
      <c r="AE74"/>
      <c r="AF74"/>
      <c r="AG74"/>
      <c r="AH74"/>
      <c r="AI74"/>
      <c r="AJ74"/>
    </row>
    <row r="75" spans="16:36" x14ac:dyDescent="0.3">
      <c r="AA75" s="15" t="s">
        <v>223</v>
      </c>
      <c r="AB75" s="15">
        <v>389400</v>
      </c>
      <c r="AC75"/>
      <c r="AD75"/>
      <c r="AE75"/>
      <c r="AF75"/>
      <c r="AG75"/>
      <c r="AH75"/>
      <c r="AI75"/>
      <c r="AJ75"/>
    </row>
    <row r="76" spans="16:36" x14ac:dyDescent="0.3">
      <c r="AA76" s="15" t="s">
        <v>172</v>
      </c>
      <c r="AB76" s="15">
        <v>384276</v>
      </c>
      <c r="AC76"/>
      <c r="AD76"/>
      <c r="AE76"/>
      <c r="AF76"/>
      <c r="AG76"/>
      <c r="AH76"/>
      <c r="AI76"/>
      <c r="AJ76"/>
    </row>
    <row r="77" spans="16:36" x14ac:dyDescent="0.3">
      <c r="AA77" s="15" t="s">
        <v>218</v>
      </c>
      <c r="AB77" s="15">
        <v>384000</v>
      </c>
      <c r="AC77"/>
      <c r="AD77"/>
      <c r="AE77"/>
      <c r="AF77"/>
      <c r="AG77"/>
      <c r="AH77"/>
      <c r="AI77"/>
      <c r="AJ77"/>
    </row>
    <row r="78" spans="16:36" x14ac:dyDescent="0.3">
      <c r="AA78" s="15" t="s">
        <v>214</v>
      </c>
      <c r="AB78" s="15">
        <v>371400</v>
      </c>
      <c r="AC78"/>
      <c r="AD78"/>
      <c r="AE78"/>
      <c r="AF78"/>
      <c r="AG78"/>
      <c r="AH78"/>
      <c r="AI78"/>
      <c r="AJ78"/>
    </row>
    <row r="79" spans="16:36" x14ac:dyDescent="0.3">
      <c r="AA79" s="15" t="s">
        <v>137</v>
      </c>
      <c r="AB79" s="15">
        <v>365064</v>
      </c>
      <c r="AC79"/>
      <c r="AD79"/>
      <c r="AE79"/>
      <c r="AF79"/>
      <c r="AG79"/>
      <c r="AH79"/>
      <c r="AI79"/>
      <c r="AJ79"/>
    </row>
    <row r="80" spans="16:36" x14ac:dyDescent="0.3">
      <c r="AA80" s="15" t="s">
        <v>166</v>
      </c>
      <c r="AB80" s="15">
        <v>360000</v>
      </c>
      <c r="AC80"/>
      <c r="AD80"/>
      <c r="AE80"/>
      <c r="AF80"/>
      <c r="AG80"/>
      <c r="AH80"/>
      <c r="AI80"/>
      <c r="AJ80"/>
    </row>
    <row r="81" spans="27:36" x14ac:dyDescent="0.3">
      <c r="AA81" s="15" t="s">
        <v>155</v>
      </c>
      <c r="AB81" s="15">
        <v>360000</v>
      </c>
      <c r="AC81"/>
      <c r="AD81"/>
      <c r="AE81"/>
      <c r="AF81"/>
      <c r="AG81"/>
      <c r="AH81"/>
      <c r="AI81"/>
      <c r="AJ81"/>
    </row>
    <row r="82" spans="27:36" x14ac:dyDescent="0.3">
      <c r="AA82" s="15" t="s">
        <v>174</v>
      </c>
      <c r="AB82" s="15">
        <v>360000</v>
      </c>
      <c r="AC82"/>
      <c r="AD82"/>
      <c r="AE82"/>
      <c r="AF82"/>
      <c r="AG82"/>
      <c r="AH82"/>
      <c r="AI82"/>
      <c r="AJ82"/>
    </row>
    <row r="83" spans="27:36" x14ac:dyDescent="0.3">
      <c r="AA83" s="15" t="s">
        <v>220</v>
      </c>
      <c r="AB83" s="15">
        <v>359400</v>
      </c>
      <c r="AC83"/>
      <c r="AD83"/>
      <c r="AE83"/>
      <c r="AF83"/>
      <c r="AG83"/>
      <c r="AH83"/>
      <c r="AI83"/>
      <c r="AJ83"/>
    </row>
    <row r="84" spans="27:36" x14ac:dyDescent="0.3">
      <c r="AA84" s="15" t="s">
        <v>228</v>
      </c>
      <c r="AB84" s="15">
        <v>359400</v>
      </c>
      <c r="AC84"/>
      <c r="AD84"/>
      <c r="AE84"/>
      <c r="AF84"/>
      <c r="AG84"/>
      <c r="AH84"/>
      <c r="AI84"/>
      <c r="AJ84"/>
    </row>
    <row r="85" spans="27:36" x14ac:dyDescent="0.3">
      <c r="AA85" s="15" t="s">
        <v>180</v>
      </c>
      <c r="AB85" s="15">
        <v>350004</v>
      </c>
      <c r="AC85"/>
      <c r="AD85"/>
      <c r="AE85"/>
      <c r="AF85"/>
      <c r="AG85"/>
      <c r="AH85"/>
      <c r="AI85"/>
      <c r="AJ85"/>
    </row>
    <row r="86" spans="27:36" x14ac:dyDescent="0.3">
      <c r="AA86" s="15" t="s">
        <v>232</v>
      </c>
      <c r="AB86" s="15">
        <v>347400</v>
      </c>
      <c r="AC86"/>
      <c r="AD86"/>
      <c r="AE86"/>
      <c r="AF86"/>
      <c r="AG86"/>
      <c r="AH86"/>
      <c r="AI86"/>
      <c r="AJ86"/>
    </row>
    <row r="87" spans="27:36" x14ac:dyDescent="0.3">
      <c r="AA87" s="15" t="s">
        <v>191</v>
      </c>
      <c r="AB87" s="15">
        <v>347400</v>
      </c>
      <c r="AC87"/>
      <c r="AD87"/>
      <c r="AE87"/>
      <c r="AF87"/>
      <c r="AG87"/>
      <c r="AH87"/>
      <c r="AI87"/>
      <c r="AJ87"/>
    </row>
    <row r="88" spans="27:36" x14ac:dyDescent="0.3">
      <c r="AA88" s="15" t="s">
        <v>217</v>
      </c>
      <c r="AB88" s="15">
        <v>347400</v>
      </c>
      <c r="AC88"/>
      <c r="AD88"/>
      <c r="AE88"/>
      <c r="AF88"/>
      <c r="AG88"/>
      <c r="AH88"/>
      <c r="AI88"/>
      <c r="AJ88"/>
    </row>
    <row r="89" spans="27:36" x14ac:dyDescent="0.3">
      <c r="AA89" s="15" t="s">
        <v>221</v>
      </c>
      <c r="AB89" s="15">
        <v>347400</v>
      </c>
      <c r="AC89"/>
      <c r="AD89"/>
      <c r="AE89"/>
      <c r="AF89"/>
      <c r="AG89"/>
      <c r="AH89"/>
      <c r="AI89"/>
      <c r="AJ89"/>
    </row>
    <row r="90" spans="27:36" x14ac:dyDescent="0.3">
      <c r="AA90" s="15" t="s">
        <v>213</v>
      </c>
      <c r="AB90" s="15">
        <v>347400</v>
      </c>
      <c r="AC90"/>
      <c r="AD90"/>
      <c r="AE90"/>
      <c r="AF90"/>
      <c r="AG90"/>
      <c r="AH90"/>
      <c r="AI90"/>
      <c r="AJ90"/>
    </row>
    <row r="91" spans="27:36" x14ac:dyDescent="0.3">
      <c r="AA91" s="15" t="s">
        <v>192</v>
      </c>
      <c r="AB91" s="15">
        <v>345000</v>
      </c>
      <c r="AC91"/>
      <c r="AD91"/>
      <c r="AE91"/>
      <c r="AF91"/>
      <c r="AG91"/>
      <c r="AH91"/>
      <c r="AI91"/>
      <c r="AJ91"/>
    </row>
    <row r="92" spans="27:36" x14ac:dyDescent="0.3">
      <c r="AA92" s="15" t="s">
        <v>169</v>
      </c>
      <c r="AB92" s="15">
        <v>342600</v>
      </c>
      <c r="AC92"/>
      <c r="AD92"/>
      <c r="AE92"/>
      <c r="AF92"/>
      <c r="AG92"/>
      <c r="AH92"/>
      <c r="AI92"/>
      <c r="AJ92"/>
    </row>
    <row r="93" spans="27:36" x14ac:dyDescent="0.3">
      <c r="AA93" s="15" t="s">
        <v>196</v>
      </c>
      <c r="AB93" s="15">
        <v>335400</v>
      </c>
      <c r="AC93"/>
      <c r="AD93"/>
      <c r="AE93"/>
      <c r="AF93"/>
      <c r="AG93"/>
      <c r="AH93"/>
      <c r="AI93"/>
      <c r="AJ93"/>
    </row>
    <row r="94" spans="27:36" x14ac:dyDescent="0.3">
      <c r="AA94" s="15" t="s">
        <v>140</v>
      </c>
      <c r="AB94" s="15">
        <v>334584</v>
      </c>
      <c r="AC94"/>
      <c r="AD94"/>
      <c r="AE94"/>
      <c r="AF94"/>
      <c r="AG94"/>
      <c r="AH94"/>
      <c r="AI94"/>
      <c r="AJ94"/>
    </row>
    <row r="95" spans="27:36" x14ac:dyDescent="0.3">
      <c r="AA95" s="15" t="s">
        <v>186</v>
      </c>
      <c r="AB95" s="15">
        <v>327000</v>
      </c>
      <c r="AC95"/>
      <c r="AD95"/>
      <c r="AE95"/>
      <c r="AF95"/>
      <c r="AG95"/>
      <c r="AH95"/>
      <c r="AI95"/>
      <c r="AJ95"/>
    </row>
    <row r="96" spans="27:36" x14ac:dyDescent="0.3">
      <c r="AA96" s="15" t="s">
        <v>210</v>
      </c>
      <c r="AB96" s="15">
        <v>325080</v>
      </c>
      <c r="AC96"/>
      <c r="AD96"/>
      <c r="AE96"/>
      <c r="AF96"/>
      <c r="AG96"/>
      <c r="AH96"/>
      <c r="AI96"/>
      <c r="AJ96"/>
    </row>
    <row r="97" spans="27:36" x14ac:dyDescent="0.3">
      <c r="AA97" s="15" t="s">
        <v>139</v>
      </c>
      <c r="AB97" s="15">
        <v>324000</v>
      </c>
      <c r="AC97"/>
      <c r="AD97"/>
      <c r="AE97"/>
      <c r="AF97"/>
      <c r="AG97"/>
      <c r="AH97"/>
      <c r="AI97"/>
      <c r="AJ97"/>
    </row>
    <row r="98" spans="27:36" x14ac:dyDescent="0.3">
      <c r="AA98" s="15" t="s">
        <v>149</v>
      </c>
      <c r="AB98" s="15">
        <v>323400</v>
      </c>
      <c r="AC98"/>
      <c r="AD98"/>
      <c r="AE98"/>
      <c r="AF98"/>
      <c r="AG98"/>
      <c r="AH98"/>
      <c r="AI98"/>
      <c r="AJ98"/>
    </row>
    <row r="99" spans="27:36" x14ac:dyDescent="0.3">
      <c r="AA99" s="15" t="s">
        <v>170</v>
      </c>
      <c r="AB99" s="15">
        <v>320004</v>
      </c>
      <c r="AC99"/>
      <c r="AD99"/>
      <c r="AE99"/>
      <c r="AF99"/>
      <c r="AG99"/>
      <c r="AH99"/>
      <c r="AI99"/>
      <c r="AJ99"/>
    </row>
    <row r="100" spans="27:36" x14ac:dyDescent="0.3">
      <c r="AA100" s="15" t="s">
        <v>143</v>
      </c>
      <c r="AB100" s="15">
        <v>318096</v>
      </c>
      <c r="AC100"/>
      <c r="AD100"/>
      <c r="AE100"/>
      <c r="AF100"/>
      <c r="AG100"/>
      <c r="AH100"/>
      <c r="AI100"/>
      <c r="AJ100"/>
    </row>
    <row r="101" spans="27:36" x14ac:dyDescent="0.3">
      <c r="AA101" s="15" t="s">
        <v>182</v>
      </c>
      <c r="AB101" s="15">
        <v>311400</v>
      </c>
      <c r="AC101"/>
      <c r="AD101"/>
      <c r="AE101"/>
      <c r="AF101"/>
      <c r="AG101"/>
      <c r="AH101"/>
      <c r="AI101"/>
      <c r="AJ101"/>
    </row>
    <row r="102" spans="27:36" x14ac:dyDescent="0.3">
      <c r="AA102" s="15" t="s">
        <v>200</v>
      </c>
      <c r="AB102" s="15">
        <v>311400</v>
      </c>
      <c r="AC102"/>
      <c r="AD102"/>
      <c r="AE102"/>
      <c r="AF102"/>
      <c r="AG102"/>
      <c r="AH102"/>
      <c r="AI102"/>
      <c r="AJ102"/>
    </row>
    <row r="103" spans="27:36" x14ac:dyDescent="0.3">
      <c r="AA103" s="15" t="s">
        <v>202</v>
      </c>
      <c r="AB103" s="15">
        <v>293160</v>
      </c>
      <c r="AC103"/>
      <c r="AD103"/>
      <c r="AE103"/>
      <c r="AF103"/>
      <c r="AG103"/>
      <c r="AH103"/>
      <c r="AI103"/>
      <c r="AJ103"/>
    </row>
    <row r="104" spans="27:36" x14ac:dyDescent="0.3">
      <c r="AA104" s="15" t="s">
        <v>142</v>
      </c>
      <c r="AB104" s="15">
        <v>288000</v>
      </c>
      <c r="AC104"/>
      <c r="AD104"/>
      <c r="AE104"/>
      <c r="AF104"/>
      <c r="AG104"/>
      <c r="AH104"/>
      <c r="AI104"/>
      <c r="AJ104"/>
    </row>
    <row r="105" spans="27:36" x14ac:dyDescent="0.3">
      <c r="AA105" s="15" t="s">
        <v>152</v>
      </c>
      <c r="AB105" s="15">
        <v>287676</v>
      </c>
      <c r="AC105"/>
      <c r="AD105"/>
      <c r="AE105"/>
      <c r="AF105"/>
      <c r="AG105"/>
      <c r="AH105"/>
      <c r="AI105"/>
      <c r="AJ105"/>
    </row>
    <row r="106" spans="27:36" x14ac:dyDescent="0.3">
      <c r="AA106" s="15" t="s">
        <v>133</v>
      </c>
      <c r="AB106" s="15">
        <v>275760</v>
      </c>
      <c r="AC106"/>
      <c r="AD106"/>
      <c r="AE106"/>
      <c r="AF106"/>
      <c r="AG106"/>
      <c r="AH106"/>
      <c r="AI106"/>
      <c r="AJ106"/>
    </row>
    <row r="107" spans="27:36" x14ac:dyDescent="0.3">
      <c r="AA107" s="15" t="s">
        <v>162</v>
      </c>
      <c r="AB107" s="15">
        <v>273084</v>
      </c>
      <c r="AC107"/>
      <c r="AD107"/>
      <c r="AE107"/>
      <c r="AF107"/>
      <c r="AG107"/>
      <c r="AH107"/>
      <c r="AI107"/>
      <c r="AJ107"/>
    </row>
    <row r="108" spans="27:36" x14ac:dyDescent="0.3">
      <c r="AA108" s="15" t="s">
        <v>226</v>
      </c>
      <c r="AB108" s="15">
        <v>267924</v>
      </c>
      <c r="AC108"/>
      <c r="AD108"/>
      <c r="AE108"/>
      <c r="AF108"/>
      <c r="AG108"/>
      <c r="AH108"/>
      <c r="AI108"/>
      <c r="AJ108"/>
    </row>
    <row r="109" spans="27:36" x14ac:dyDescent="0.3">
      <c r="AA109" s="15" t="s">
        <v>164</v>
      </c>
      <c r="AB109" s="15">
        <v>240012</v>
      </c>
      <c r="AC109"/>
      <c r="AD109"/>
      <c r="AE109"/>
      <c r="AF109"/>
      <c r="AG109"/>
      <c r="AH109"/>
      <c r="AI109"/>
      <c r="AJ109"/>
    </row>
    <row r="110" spans="27:36" x14ac:dyDescent="0.3">
      <c r="AA110" s="15" t="s">
        <v>181</v>
      </c>
      <c r="AB110" s="15">
        <v>226872</v>
      </c>
      <c r="AC110"/>
      <c r="AD110"/>
      <c r="AE110"/>
      <c r="AF110"/>
      <c r="AG110"/>
      <c r="AH110"/>
      <c r="AI110"/>
      <c r="AJ110"/>
    </row>
    <row r="111" spans="27:36" x14ac:dyDescent="0.3">
      <c r="AA111" s="15" t="s">
        <v>146</v>
      </c>
      <c r="AB111" s="15">
        <v>224544</v>
      </c>
      <c r="AC111"/>
      <c r="AD111"/>
      <c r="AE111"/>
      <c r="AF111"/>
      <c r="AG111"/>
      <c r="AH111"/>
      <c r="AI111"/>
      <c r="AJ111"/>
    </row>
    <row r="112" spans="27:36" x14ac:dyDescent="0.3">
      <c r="AA112" s="15" t="s">
        <v>130</v>
      </c>
      <c r="AB112" s="15">
        <v>214272</v>
      </c>
      <c r="AC112"/>
      <c r="AD112"/>
      <c r="AE112"/>
      <c r="AF112"/>
      <c r="AG112"/>
      <c r="AH112"/>
      <c r="AI112"/>
      <c r="AJ112"/>
    </row>
    <row r="113" spans="27:36" x14ac:dyDescent="0.3">
      <c r="AA113" s="15" t="s">
        <v>199</v>
      </c>
      <c r="AB113" s="15">
        <v>210636</v>
      </c>
      <c r="AC113"/>
      <c r="AD113"/>
      <c r="AE113"/>
      <c r="AF113"/>
      <c r="AG113"/>
      <c r="AH113"/>
      <c r="AI113"/>
      <c r="AJ113"/>
    </row>
    <row r="114" spans="27:36" x14ac:dyDescent="0.3">
      <c r="AA114" s="26" t="s">
        <v>240</v>
      </c>
      <c r="AB114" s="26">
        <v>7500000</v>
      </c>
      <c r="AC114"/>
      <c r="AD114"/>
      <c r="AE114"/>
      <c r="AF114"/>
      <c r="AG114"/>
      <c r="AH114"/>
      <c r="AI114"/>
      <c r="AJ114"/>
    </row>
    <row r="115" spans="27:36" x14ac:dyDescent="0.3">
      <c r="AA115"/>
      <c r="AB115"/>
      <c r="AC115"/>
      <c r="AD115"/>
      <c r="AE115"/>
      <c r="AF115"/>
      <c r="AG115"/>
      <c r="AH115"/>
      <c r="AI115"/>
      <c r="AJ115"/>
    </row>
    <row r="116" spans="27:36" x14ac:dyDescent="0.3">
      <c r="AA116"/>
      <c r="AB116"/>
      <c r="AC116"/>
      <c r="AD116"/>
      <c r="AE116"/>
      <c r="AF116"/>
      <c r="AG116"/>
      <c r="AH116"/>
      <c r="AI116"/>
      <c r="AJ116"/>
    </row>
    <row r="117" spans="27:36" x14ac:dyDescent="0.3">
      <c r="AA117"/>
      <c r="AB117"/>
      <c r="AC117"/>
      <c r="AD117"/>
      <c r="AE117"/>
      <c r="AF117"/>
      <c r="AG117"/>
      <c r="AH117"/>
      <c r="AI117"/>
      <c r="AJ117"/>
    </row>
    <row r="118" spans="27:36" x14ac:dyDescent="0.3">
      <c r="AA118"/>
      <c r="AB118"/>
      <c r="AC118"/>
      <c r="AD118"/>
      <c r="AE118"/>
      <c r="AF118"/>
      <c r="AG118"/>
      <c r="AH118"/>
      <c r="AI118"/>
      <c r="AJ118"/>
    </row>
    <row r="119" spans="27:36" x14ac:dyDescent="0.3">
      <c r="AA119"/>
      <c r="AB119"/>
      <c r="AC119"/>
      <c r="AD119"/>
      <c r="AE119"/>
      <c r="AF119"/>
      <c r="AG119"/>
      <c r="AH119"/>
      <c r="AI119"/>
      <c r="AJ119"/>
    </row>
    <row r="120" spans="27:36" x14ac:dyDescent="0.3">
      <c r="AA120"/>
      <c r="AB120"/>
      <c r="AC120"/>
      <c r="AD120"/>
      <c r="AE120"/>
      <c r="AF120"/>
      <c r="AG120"/>
      <c r="AH120"/>
      <c r="AI120"/>
      <c r="AJ120"/>
    </row>
    <row r="121" spans="27:36" x14ac:dyDescent="0.3">
      <c r="AA121"/>
      <c r="AB121"/>
      <c r="AC121"/>
      <c r="AD121"/>
      <c r="AE121"/>
      <c r="AF121"/>
      <c r="AG121"/>
      <c r="AH121"/>
      <c r="AI121"/>
      <c r="AJ121"/>
    </row>
    <row r="122" spans="27:36" x14ac:dyDescent="0.3">
      <c r="AA122"/>
      <c r="AB122"/>
      <c r="AC122"/>
      <c r="AD122"/>
      <c r="AE122"/>
      <c r="AF122"/>
      <c r="AG122"/>
      <c r="AH122"/>
      <c r="AI122"/>
      <c r="AJ122"/>
    </row>
  </sheetData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 Salary Data</vt:lpstr>
      <vt:lpstr>Feeder</vt:lpstr>
      <vt:lpstr>Analysis</vt:lpstr>
      <vt:lpstr>Pivot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Tushar Rathore</cp:lastModifiedBy>
  <dcterms:created xsi:type="dcterms:W3CDTF">2021-09-30T03:54:01Z</dcterms:created>
  <dcterms:modified xsi:type="dcterms:W3CDTF">2024-06-16T15:32:47Z</dcterms:modified>
</cp:coreProperties>
</file>