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250" windowHeight="131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6" i="1"/>
  <c r="H16"/>
  <c r="I22" l="1"/>
  <c r="J22"/>
  <c r="G25" l="1"/>
  <c r="F25"/>
  <c r="D25"/>
  <c r="C25"/>
  <c r="D17"/>
  <c r="C17"/>
  <c r="H25" l="1"/>
  <c r="E17"/>
</calcChain>
</file>

<file path=xl/sharedStrings.xml><?xml version="1.0" encoding="utf-8"?>
<sst xmlns="http://schemas.openxmlformats.org/spreadsheetml/2006/main" count="61" uniqueCount="36">
  <si>
    <t>建筑企业主要经营指标</t>
  </si>
  <si>
    <t>企业名称：中交第一公路工程局有限公司</t>
  </si>
  <si>
    <t>指标名称</t>
  </si>
  <si>
    <t>计算单位</t>
  </si>
  <si>
    <t>本期</t>
  </si>
  <si>
    <t>上年同期</t>
  </si>
  <si>
    <t>增长(%)</t>
  </si>
  <si>
    <t>新签合同额（合人民币）</t>
  </si>
  <si>
    <t>万元</t>
  </si>
  <si>
    <t xml:space="preserve">    海外工程合计</t>
  </si>
  <si>
    <t>新签亿元以上合同额（合人民币）</t>
  </si>
  <si>
    <t xml:space="preserve">    海外工程合计 </t>
  </si>
  <si>
    <t>在建工程项目数量</t>
  </si>
  <si>
    <t>个</t>
  </si>
  <si>
    <t xml:space="preserve">    其中：1亿元（含）以上</t>
  </si>
  <si>
    <t xml:space="preserve">          1000万元（含）-1亿元</t>
  </si>
  <si>
    <t xml:space="preserve">          500（含）-1000万元</t>
  </si>
  <si>
    <t>其中：海外工程数量</t>
  </si>
  <si>
    <t>营业额（产值）</t>
  </si>
  <si>
    <t>美元</t>
  </si>
  <si>
    <t>结汇平均汇率</t>
  </si>
  <si>
    <t>——</t>
  </si>
  <si>
    <t>http://www.pbc.gov.cn/zhengcehuobisi/125207/125217/125925/index.html</t>
  </si>
  <si>
    <t>被拖欠工程款合计</t>
  </si>
  <si>
    <t xml:space="preserve">水泥购买量 </t>
  </si>
  <si>
    <t>吨</t>
  </si>
  <si>
    <t>钢材购买量</t>
  </si>
  <si>
    <t>以下指标为季报</t>
  </si>
  <si>
    <t>能源消耗总量</t>
  </si>
  <si>
    <t>吨标准煤</t>
  </si>
  <si>
    <t>万元产值综合能耗</t>
  </si>
  <si>
    <t>万元增加值能耗</t>
  </si>
  <si>
    <t>海外总承包工程结汇数量</t>
    <phoneticPr fontId="4" type="noConversion"/>
  </si>
  <si>
    <t xml:space="preserve">央行当月1号和31号的平均值
</t>
    <phoneticPr fontId="4" type="noConversion"/>
  </si>
  <si>
    <t>11月</t>
    <phoneticPr fontId="4" type="noConversion"/>
  </si>
  <si>
    <t>11月累计</t>
    <phoneticPr fontId="4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</si>
</sst>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#,##0.00_ "/>
    <numFmt numFmtId="177" formatCode="0.00_ "/>
    <numFmt numFmtId="178" formatCode="0.0000_ "/>
    <numFmt numFmtId="179" formatCode="0_ "/>
    <numFmt numFmtId="180" formatCode="0.00_);[Red]\(0.00\)"/>
  </numFmts>
  <fonts count="10">
    <font>
      <sz val="12"/>
      <name val="宋体"/>
      <charset val="134"/>
    </font>
    <font>
      <sz val="16"/>
      <name val="黑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u/>
      <sz val="12"/>
      <color rgb="FF80008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66666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Border="1" applyAlignment="1">
      <alignment horizontal="right" vertical="center"/>
    </xf>
    <xf numFmtId="179" fontId="0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right" vertical="center"/>
    </xf>
    <xf numFmtId="177" fontId="4" fillId="0" borderId="2" xfId="0" applyNumberFormat="1" applyFont="1" applyFill="1" applyBorder="1" applyAlignment="1">
      <alignment horizontal="left"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0" fontId="2" fillId="2" borderId="2" xfId="2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179" fontId="2" fillId="2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vertical="center"/>
    </xf>
    <xf numFmtId="0" fontId="5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right" vertical="center"/>
    </xf>
    <xf numFmtId="177" fontId="3" fillId="0" borderId="2" xfId="0" quotePrefix="1" applyNumberFormat="1" applyFont="1" applyFill="1" applyBorder="1" applyAlignment="1">
      <alignment horizontal="center" vertical="center"/>
    </xf>
    <xf numFmtId="179" fontId="3" fillId="0" borderId="2" xfId="0" quotePrefix="1" applyNumberFormat="1" applyFont="1" applyFill="1" applyBorder="1" applyAlignment="1">
      <alignment horizontal="center" vertical="center"/>
    </xf>
    <xf numFmtId="177" fontId="4" fillId="0" borderId="2" xfId="0" quotePrefix="1" applyNumberFormat="1" applyFont="1" applyFill="1" applyBorder="1" applyAlignment="1">
      <alignment horizontal="left" vertical="center"/>
    </xf>
    <xf numFmtId="177" fontId="4" fillId="0" borderId="2" xfId="0" quotePrefix="1" applyNumberFormat="1" applyFont="1" applyFill="1" applyBorder="1" applyAlignment="1">
      <alignment horizontal="center" vertical="center"/>
    </xf>
    <xf numFmtId="177" fontId="4" fillId="2" borderId="2" xfId="0" quotePrefix="1" applyNumberFormat="1" applyFont="1" applyFill="1" applyBorder="1" applyAlignment="1">
      <alignment horizontal="left" vertical="center"/>
    </xf>
    <xf numFmtId="177" fontId="4" fillId="2" borderId="2" xfId="0" quotePrefix="1" applyNumberFormat="1" applyFont="1" applyFill="1" applyBorder="1" applyAlignment="1">
      <alignment horizontal="center" vertical="center"/>
    </xf>
    <xf numFmtId="177" fontId="3" fillId="0" borderId="2" xfId="0" quotePrefix="1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horizontal="right" vertical="center"/>
    </xf>
    <xf numFmtId="43" fontId="0" fillId="0" borderId="0" xfId="3" applyFont="1" applyFill="1" applyBorder="1" applyAlignment="1">
      <alignment horizontal="right" vertical="center"/>
    </xf>
    <xf numFmtId="43" fontId="0" fillId="0" borderId="0" xfId="3" applyFo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178" fontId="9" fillId="0" borderId="5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9" fontId="3" fillId="0" borderId="2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2" xfId="0" quotePrefix="1" applyNumberFormat="1" applyFont="1" applyFill="1" applyBorder="1" applyAlignment="1">
      <alignment horizontal="center" vertical="center"/>
    </xf>
    <xf numFmtId="177" fontId="3" fillId="0" borderId="3" xfId="0" quotePrefix="1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超链接" xfId="1" builtinId="8"/>
    <cellStyle name="千位分隔" xfId="3" builtin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bc.gov.cn/zhengcehuobisi/125207/125217/125925/index.html" TargetMode="Externa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7"/>
  <sheetViews>
    <sheetView tabSelected="1" workbookViewId="0">
      <pane ySplit="4" topLeftCell="A5" activePane="bottomLeft" state="frozen"/>
      <selection pane="bottomLeft" activeCell="I32" sqref="I32"/>
    </sheetView>
  </sheetViews>
  <sheetFormatPr defaultColWidth="9" defaultRowHeight="14.25"/>
  <cols>
    <col min="1" max="1" width="23.375" style="1" customWidth="1"/>
    <col min="2" max="2" width="7.375" style="1" customWidth="1"/>
    <col min="3" max="3" width="17.25" style="2" bestFit="1" customWidth="1"/>
    <col min="4" max="4" width="20.5" style="2" bestFit="1" customWidth="1"/>
    <col min="5" max="5" width="9.75" style="3" customWidth="1"/>
    <col min="6" max="7" width="20.5" style="2" bestFit="1" customWidth="1"/>
    <col min="8" max="8" width="8.375" style="3" customWidth="1"/>
    <col min="9" max="9" width="37.375" style="1" customWidth="1"/>
    <col min="10" max="10" width="23.5" style="1" customWidth="1"/>
    <col min="11" max="12" width="15" style="1" customWidth="1"/>
    <col min="13" max="13" width="13.875" style="1" customWidth="1"/>
    <col min="14" max="15" width="10.5" style="1" customWidth="1"/>
    <col min="16" max="16384" width="9" style="1"/>
  </cols>
  <sheetData>
    <row r="1" spans="1:13" ht="34.9" customHeight="1">
      <c r="A1" s="32" t="s">
        <v>0</v>
      </c>
      <c r="B1" s="32"/>
      <c r="C1" s="32"/>
      <c r="D1" s="32"/>
      <c r="E1" s="32"/>
      <c r="F1" s="32"/>
      <c r="G1" s="32"/>
      <c r="H1" s="32"/>
    </row>
    <row r="2" spans="1:13" ht="16.899999999999999" customHeight="1">
      <c r="A2" s="33" t="s">
        <v>1</v>
      </c>
      <c r="B2" s="33"/>
      <c r="C2" s="33"/>
    </row>
    <row r="3" spans="1:13" ht="18" customHeight="1">
      <c r="A3" s="36" t="s">
        <v>2</v>
      </c>
      <c r="B3" s="37" t="s">
        <v>3</v>
      </c>
      <c r="C3" s="34" t="s">
        <v>34</v>
      </c>
      <c r="D3" s="34"/>
      <c r="E3" s="34"/>
      <c r="F3" s="35" t="s">
        <v>35</v>
      </c>
      <c r="G3" s="35"/>
      <c r="H3" s="35"/>
    </row>
    <row r="4" spans="1:13" ht="17.45" customHeight="1">
      <c r="A4" s="35"/>
      <c r="B4" s="38"/>
      <c r="C4" s="20" t="s">
        <v>4</v>
      </c>
      <c r="D4" s="20" t="s">
        <v>5</v>
      </c>
      <c r="E4" s="19" t="s">
        <v>6</v>
      </c>
      <c r="F4" s="20" t="s">
        <v>4</v>
      </c>
      <c r="G4" s="20" t="s">
        <v>5</v>
      </c>
      <c r="H4" s="19" t="s">
        <v>6</v>
      </c>
    </row>
    <row r="5" spans="1:13" ht="20.100000000000001" customHeight="1">
      <c r="A5" s="21" t="s">
        <v>7</v>
      </c>
      <c r="B5" s="22" t="s">
        <v>8</v>
      </c>
      <c r="C5" s="5"/>
      <c r="D5" s="5"/>
      <c r="E5" s="5"/>
      <c r="F5" s="5"/>
      <c r="G5" s="5"/>
      <c r="H5" s="5"/>
    </row>
    <row r="6" spans="1:13" ht="20.100000000000001" customHeight="1">
      <c r="A6" s="21" t="s">
        <v>9</v>
      </c>
      <c r="B6" s="22" t="s">
        <v>8</v>
      </c>
      <c r="C6" s="5"/>
      <c r="D6" s="5"/>
      <c r="E6" s="5"/>
      <c r="F6" s="5"/>
      <c r="G6" s="5"/>
      <c r="H6" s="5"/>
      <c r="I6" s="3"/>
    </row>
    <row r="7" spans="1:13" ht="20.100000000000001" customHeight="1">
      <c r="A7" s="21" t="s">
        <v>10</v>
      </c>
      <c r="B7" s="22" t="s">
        <v>8</v>
      </c>
      <c r="C7" s="5"/>
      <c r="D7" s="5"/>
      <c r="E7" s="5"/>
      <c r="F7" s="5"/>
      <c r="G7" s="5"/>
      <c r="H7" s="5"/>
      <c r="I7" s="26"/>
    </row>
    <row r="8" spans="1:13" ht="20.100000000000001" customHeight="1">
      <c r="A8" s="21" t="s">
        <v>11</v>
      </c>
      <c r="B8" s="22" t="s">
        <v>8</v>
      </c>
      <c r="C8" s="5"/>
      <c r="D8" s="5"/>
      <c r="E8" s="5"/>
      <c r="F8" s="5"/>
      <c r="G8" s="5"/>
      <c r="H8" s="5"/>
    </row>
    <row r="9" spans="1:13" ht="20.100000000000001" customHeight="1">
      <c r="A9" s="21" t="s">
        <v>12</v>
      </c>
      <c r="B9" s="22" t="s">
        <v>13</v>
      </c>
      <c r="C9" s="6"/>
      <c r="D9" s="6"/>
      <c r="E9" s="5"/>
      <c r="F9" s="6"/>
      <c r="G9" s="6"/>
      <c r="H9" s="5"/>
      <c r="I9" s="3"/>
      <c r="J9" s="3"/>
    </row>
    <row r="10" spans="1:13" ht="20.100000000000001" customHeight="1">
      <c r="A10" s="21" t="s">
        <v>14</v>
      </c>
      <c r="B10" s="22" t="s">
        <v>13</v>
      </c>
      <c r="C10" s="6"/>
      <c r="D10" s="6"/>
      <c r="E10" s="5"/>
      <c r="F10" s="6"/>
      <c r="G10" s="6"/>
      <c r="H10" s="5"/>
    </row>
    <row r="11" spans="1:13" ht="20.100000000000001" customHeight="1">
      <c r="A11" s="21" t="s">
        <v>15</v>
      </c>
      <c r="B11" s="22" t="s">
        <v>13</v>
      </c>
      <c r="C11" s="6"/>
      <c r="D11" s="6"/>
      <c r="E11" s="5"/>
      <c r="F11" s="6"/>
      <c r="G11" s="6"/>
      <c r="H11" s="5"/>
    </row>
    <row r="12" spans="1:13" ht="20.100000000000001" customHeight="1">
      <c r="A12" s="21" t="s">
        <v>16</v>
      </c>
      <c r="B12" s="22" t="s">
        <v>13</v>
      </c>
      <c r="C12" s="6"/>
      <c r="D12" s="6"/>
      <c r="E12" s="5"/>
      <c r="F12" s="6"/>
      <c r="G12" s="6"/>
      <c r="H12" s="5"/>
    </row>
    <row r="13" spans="1:13" ht="20.100000000000001" customHeight="1">
      <c r="A13" s="21" t="s">
        <v>17</v>
      </c>
      <c r="B13" s="22" t="s">
        <v>13</v>
      </c>
      <c r="C13" s="6"/>
      <c r="D13" s="6"/>
      <c r="E13" s="5"/>
      <c r="F13" s="6"/>
      <c r="G13" s="6"/>
      <c r="H13" s="5"/>
    </row>
    <row r="14" spans="1:13" ht="20.100000000000001" customHeight="1">
      <c r="A14" s="21" t="s">
        <v>18</v>
      </c>
      <c r="B14" s="22" t="s">
        <v>8</v>
      </c>
      <c r="C14" s="5"/>
      <c r="D14" s="5"/>
      <c r="E14" s="5"/>
      <c r="F14" s="5"/>
      <c r="G14" s="5"/>
      <c r="H14" s="5"/>
    </row>
    <row r="15" spans="1:13" ht="20.100000000000001" customHeight="1">
      <c r="A15" s="21" t="s">
        <v>11</v>
      </c>
      <c r="B15" s="22" t="s">
        <v>8</v>
      </c>
      <c r="C15" s="5"/>
      <c r="D15" s="5"/>
      <c r="E15" s="5"/>
      <c r="F15" s="7"/>
      <c r="G15" s="7"/>
      <c r="H15" s="5"/>
    </row>
    <row r="16" spans="1:13" ht="20.100000000000001" customHeight="1">
      <c r="A16" s="23" t="s">
        <v>32</v>
      </c>
      <c r="B16" s="24" t="s">
        <v>19</v>
      </c>
      <c r="C16" s="9">
        <v>17409284.635906395</v>
      </c>
      <c r="D16" s="9">
        <v>32604659.463118404</v>
      </c>
      <c r="E16" s="10">
        <f>(C16-D16)/D16</f>
        <v>-0.46604918062096762</v>
      </c>
      <c r="F16" s="9">
        <v>201965485.0150716</v>
      </c>
      <c r="G16" s="9">
        <v>202736878.38311839</v>
      </c>
      <c r="H16" s="10">
        <f>(F16-G16)/G16</f>
        <v>-3.8048991096186436E-3</v>
      </c>
      <c r="I16" s="1" t="s">
        <v>4</v>
      </c>
      <c r="J16" s="1" t="s">
        <v>5</v>
      </c>
      <c r="L16" s="3"/>
      <c r="M16" s="3"/>
    </row>
    <row r="17" spans="1:12" ht="20.100000000000001" customHeight="1">
      <c r="A17" s="23" t="s">
        <v>20</v>
      </c>
      <c r="B17" s="8"/>
      <c r="C17" s="11">
        <f>I22</f>
        <v>6.9301499999999994</v>
      </c>
      <c r="D17" s="11">
        <f>J22</f>
        <v>6.6166999999999998</v>
      </c>
      <c r="E17" s="10">
        <f>(C17-D17)/D17</f>
        <v>4.7372557317091536E-2</v>
      </c>
      <c r="F17" s="12" t="s">
        <v>21</v>
      </c>
      <c r="G17" s="12" t="s">
        <v>21</v>
      </c>
      <c r="H17" s="13"/>
      <c r="I17" s="29" t="s">
        <v>33</v>
      </c>
      <c r="J17" s="16" t="s">
        <v>22</v>
      </c>
      <c r="L17" s="17"/>
    </row>
    <row r="18" spans="1:12" ht="20.100000000000001" customHeight="1">
      <c r="A18" s="21" t="s">
        <v>23</v>
      </c>
      <c r="B18" s="22" t="s">
        <v>8</v>
      </c>
      <c r="C18" s="5"/>
      <c r="D18" s="5"/>
      <c r="E18" s="5"/>
      <c r="F18" s="6" t="s">
        <v>21</v>
      </c>
      <c r="G18" s="6" t="s">
        <v>21</v>
      </c>
      <c r="H18" s="5"/>
      <c r="I18" s="30">
        <v>6.8956999999999997</v>
      </c>
      <c r="J18" s="31">
        <v>6.63</v>
      </c>
      <c r="L18" s="3"/>
    </row>
    <row r="19" spans="1:12" ht="20.100000000000001" customHeight="1">
      <c r="A19" s="21" t="s">
        <v>24</v>
      </c>
      <c r="B19" s="22" t="s">
        <v>25</v>
      </c>
      <c r="C19" s="5"/>
      <c r="D19" s="5"/>
      <c r="E19" s="5"/>
      <c r="F19" s="14"/>
      <c r="G19" s="14"/>
      <c r="H19" s="5"/>
      <c r="I19" s="30"/>
      <c r="J19" s="31"/>
      <c r="K19" s="3"/>
    </row>
    <row r="20" spans="1:12" ht="20.100000000000001" customHeight="1">
      <c r="A20" s="21" t="s">
        <v>26</v>
      </c>
      <c r="B20" s="22" t="s">
        <v>25</v>
      </c>
      <c r="C20" s="5"/>
      <c r="D20" s="5"/>
      <c r="E20" s="5"/>
      <c r="F20" s="14"/>
      <c r="G20" s="14"/>
      <c r="H20" s="5"/>
      <c r="I20" s="31">
        <v>6.9645999999999999</v>
      </c>
      <c r="J20" s="31">
        <v>6.6033999999999997</v>
      </c>
    </row>
    <row r="21" spans="1:12" ht="20.100000000000001" customHeight="1">
      <c r="A21" s="25" t="s">
        <v>27</v>
      </c>
      <c r="B21" s="15"/>
      <c r="C21" s="6"/>
      <c r="D21" s="6" t="s">
        <v>21</v>
      </c>
      <c r="E21" s="6"/>
      <c r="F21" s="6" t="s">
        <v>21</v>
      </c>
      <c r="G21" s="6" t="s">
        <v>21</v>
      </c>
      <c r="H21" s="5"/>
      <c r="I21" s="31"/>
      <c r="J21" s="31"/>
    </row>
    <row r="22" spans="1:12" ht="20.100000000000001" customHeight="1">
      <c r="A22" s="4" t="s">
        <v>28</v>
      </c>
      <c r="B22" s="22" t="s">
        <v>29</v>
      </c>
      <c r="C22" s="5"/>
      <c r="D22" s="5"/>
      <c r="E22" s="5"/>
      <c r="F22" s="5"/>
      <c r="G22" s="5"/>
      <c r="H22" s="5"/>
      <c r="I22" s="18">
        <f>(I18+I20)/2</f>
        <v>6.9301499999999994</v>
      </c>
      <c r="J22" s="18">
        <f>(J18+J20)/2</f>
        <v>6.6166999999999998</v>
      </c>
    </row>
    <row r="23" spans="1:12" ht="20.100000000000001" customHeight="1">
      <c r="A23" s="21" t="s">
        <v>30</v>
      </c>
      <c r="B23" s="22" t="s">
        <v>29</v>
      </c>
      <c r="C23" s="5"/>
      <c r="D23" s="5"/>
      <c r="E23" s="5"/>
      <c r="F23" s="5"/>
      <c r="G23" s="5"/>
      <c r="H23" s="5"/>
    </row>
    <row r="24" spans="1:12" ht="20.100000000000001" customHeight="1">
      <c r="A24" s="21" t="s">
        <v>31</v>
      </c>
      <c r="B24" s="22" t="s">
        <v>29</v>
      </c>
      <c r="C24" s="5"/>
      <c r="D24" s="5"/>
      <c r="E24" s="5"/>
      <c r="F24" s="5"/>
      <c r="G24" s="5"/>
      <c r="H24" s="5"/>
    </row>
    <row r="25" spans="1:12" hidden="1">
      <c r="C25" s="2">
        <f>C14-C15</f>
        <v>0</v>
      </c>
      <c r="D25" s="2">
        <f t="shared" ref="D25:G25" si="0">D14-D15</f>
        <v>0</v>
      </c>
      <c r="E25" s="2"/>
      <c r="F25" s="2">
        <f t="shared" si="0"/>
        <v>0</v>
      </c>
      <c r="G25" s="2">
        <f t="shared" si="0"/>
        <v>0</v>
      </c>
      <c r="H25" s="3" t="e">
        <f>(F25-G25)/G25*100</f>
        <v>#DIV/0!</v>
      </c>
    </row>
    <row r="27" spans="1:12">
      <c r="C27" s="27"/>
      <c r="D27" s="27"/>
      <c r="E27" s="27"/>
      <c r="F27" s="27"/>
      <c r="G27" s="27"/>
    </row>
    <row r="28" spans="1:12">
      <c r="C28" s="27"/>
      <c r="D28" s="27"/>
      <c r="E28" s="27"/>
      <c r="F28" s="27"/>
      <c r="G28" s="27"/>
      <c r="I28" s="27"/>
    </row>
    <row r="29" spans="1:12">
      <c r="C29" s="27"/>
      <c r="D29" s="27"/>
      <c r="F29" s="27"/>
      <c r="G29" s="28"/>
    </row>
    <row r="30" spans="1:12">
      <c r="C30" s="27"/>
      <c r="D30"/>
      <c r="E30" s="27"/>
      <c r="F30" s="27"/>
      <c r="G30" s="27"/>
      <c r="H30" s="27"/>
    </row>
    <row r="31" spans="1:12">
      <c r="D31" s="27"/>
      <c r="F31" s="27"/>
      <c r="G31" s="27"/>
    </row>
    <row r="32" spans="1:12">
      <c r="C32" s="27"/>
      <c r="D32" s="27"/>
      <c r="E32" s="27"/>
      <c r="F32" s="27"/>
      <c r="G32" s="27"/>
      <c r="H32" s="27"/>
    </row>
    <row r="33" spans="6:7">
      <c r="F33" s="27"/>
      <c r="G33" s="27"/>
    </row>
    <row r="34" spans="6:7">
      <c r="F34" s="27"/>
      <c r="G34" s="27"/>
    </row>
    <row r="35" spans="6:7">
      <c r="F35" s="27"/>
      <c r="G35" s="27"/>
    </row>
    <row r="36" spans="6:7">
      <c r="F36" s="27"/>
    </row>
    <row r="37" spans="6:7">
      <c r="F37" s="27"/>
    </row>
  </sheetData>
  <mergeCells count="10">
    <mergeCell ref="I18:I19"/>
    <mergeCell ref="I20:I21"/>
    <mergeCell ref="J18:J19"/>
    <mergeCell ref="J20:J21"/>
    <mergeCell ref="A1:H1"/>
    <mergeCell ref="A2:C2"/>
    <mergeCell ref="C3:E3"/>
    <mergeCell ref="F3:H3"/>
    <mergeCell ref="A3:A4"/>
    <mergeCell ref="B3:B4"/>
  </mergeCells>
  <phoneticPr fontId="4" type="noConversion"/>
  <hyperlinks>
    <hyperlink ref="J17" r:id="rId1"/>
  </hyperlinks>
  <printOptions horizontalCentered="1"/>
  <pageMargins left="0.235416666666667" right="0.235416666666667" top="0.39305555555555599" bottom="0.39305555555555599" header="0.51180555555555596" footer="0.51180555555555596"/>
  <pageSetup paperSize="9" scale="85" orientation="portrait" r:id="rId2"/>
  <headerFooter alignWithMargins="0"/>
  <legacyDrawing r:id="rId3"/>
  <controls>
    <control shapeId="1025" r:id="rId4" name="Control 1"/>
    <control shapeId="1026" r:id="rId5" name="Control 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qiaomingfang</dc:creator>
  <cp:lastModifiedBy>lenovo</cp:lastModifiedBy>
  <cp:lastPrinted>2015-11-06T02:05:00Z</cp:lastPrinted>
  <dcterms:created xsi:type="dcterms:W3CDTF">2008-02-02T03:19:00Z</dcterms:created>
  <dcterms:modified xsi:type="dcterms:W3CDTF">2018-12-04T02:47:53Z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