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合约处报表\附录9-累计结算成本比\"/>
    </mc:Choice>
  </mc:AlternateContent>
  <xr:revisionPtr revIDLastSave="0" documentId="13_ncr:1_{85787951-3EE2-4054-8994-001769607EF2}" xr6:coauthVersionLast="38" xr6:coauthVersionMax="38" xr10:uidLastSave="{00000000-0000-0000-0000-000000000000}"/>
  <bookViews>
    <workbookView xWindow="1080" yWindow="1695" windowWidth="19095" windowHeight="9930" xr2:uid="{00000000-000D-0000-FFFF-FFFF00000000}"/>
  </bookViews>
  <sheets>
    <sheet name="累计结算成本比" sheetId="1" r:id="rId1"/>
    <sheet name="结算问题率" sheetId="2" r:id="rId2"/>
  </sheets>
  <calcPr calcId="162913"/>
</workbook>
</file>

<file path=xl/calcChain.xml><?xml version="1.0" encoding="utf-8"?>
<calcChain xmlns="http://schemas.openxmlformats.org/spreadsheetml/2006/main">
  <c r="C9" i="2" l="1"/>
  <c r="H8" i="1"/>
  <c r="J8" i="1" s="1"/>
  <c r="E8" i="1"/>
  <c r="G8" i="1" s="1"/>
  <c r="C10" i="2" l="1"/>
  <c r="C5" i="2"/>
  <c r="H10" i="1" l="1"/>
  <c r="H5" i="1"/>
  <c r="C6" i="2" l="1"/>
  <c r="C7" i="2" l="1"/>
  <c r="C8" i="2"/>
  <c r="H6" i="1"/>
  <c r="H7" i="1"/>
  <c r="C10" i="1"/>
  <c r="D10" i="1"/>
  <c r="E6" i="1"/>
  <c r="G6" i="1" s="1"/>
  <c r="E7" i="1"/>
  <c r="G7" i="1" s="1"/>
  <c r="E5" i="1"/>
  <c r="G5" i="1"/>
  <c r="J7" i="1"/>
  <c r="J6" i="1"/>
  <c r="J5" i="1"/>
  <c r="J10" i="1"/>
  <c r="E10" i="1" l="1"/>
  <c r="G10" i="1" s="1"/>
</calcChain>
</file>

<file path=xl/sharedStrings.xml><?xml version="1.0" encoding="utf-8"?>
<sst xmlns="http://schemas.openxmlformats.org/spreadsheetml/2006/main" count="32" uniqueCount="27">
  <si>
    <t>附件二：</t>
  </si>
  <si>
    <t>序号</t>
  </si>
  <si>
    <t>公司</t>
  </si>
  <si>
    <t>累计结算成本比%</t>
  </si>
  <si>
    <t>项目合格率%</t>
  </si>
  <si>
    <t>备注</t>
  </si>
  <si>
    <t>本月比率</t>
  </si>
  <si>
    <t>上月比率</t>
  </si>
  <si>
    <t>较上月增涨率</t>
  </si>
  <si>
    <t>合    计</t>
  </si>
  <si>
    <t>中西非公司</t>
    <phoneticPr fontId="9" type="noConversion"/>
  </si>
  <si>
    <t>累计结算金额（万美元）</t>
    <phoneticPr fontId="2" type="noConversion"/>
  </si>
  <si>
    <t>累计实际成本（万美元）</t>
    <phoneticPr fontId="2" type="noConversion"/>
  </si>
  <si>
    <t>项目合格率：各个片区内每个项目的累计结算成本比大于90%为合格，合格项目占总项目的比例</t>
    <phoneticPr fontId="2" type="noConversion"/>
  </si>
  <si>
    <t>中西非公司</t>
  </si>
  <si>
    <t>结算问题率</t>
    <phoneticPr fontId="10" type="noConversion"/>
  </si>
  <si>
    <t>海外事业部</t>
    <phoneticPr fontId="10" type="noConversion"/>
  </si>
  <si>
    <t>2018年08月海外事业部所属各单位集中结算指标</t>
    <phoneticPr fontId="10" type="noConversion"/>
  </si>
  <si>
    <t>2018年08月海外事业部所属各单位累计结算成本比</t>
    <phoneticPr fontId="2" type="noConversion"/>
  </si>
  <si>
    <t>埃塞国家总项目部</t>
  </si>
  <si>
    <t>埃塞国家总项目部</t>
    <phoneticPr fontId="9" type="noConversion"/>
  </si>
  <si>
    <t>乌干达国家总项目部</t>
  </si>
  <si>
    <t>乌干达国家总项目部</t>
    <phoneticPr fontId="9" type="noConversion"/>
  </si>
  <si>
    <t>喀麦隆国家总项目部</t>
  </si>
  <si>
    <t>喀麦隆国家总项目部</t>
    <phoneticPr fontId="9" type="noConversion"/>
  </si>
  <si>
    <t>亚太区域公司</t>
    <phoneticPr fontId="9" type="noConversion"/>
  </si>
  <si>
    <t>亚太区域公司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</si>
</sst>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 "/>
    <numFmt numFmtId="178" formatCode="0_ "/>
    <numFmt numFmtId="179" formatCode="#,##0.00_);[Red]\(#,##0.00\)"/>
  </numFmts>
  <fonts count="14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仿宋"/>
      <family val="3"/>
      <charset val="134"/>
    </font>
    <font>
      <b/>
      <sz val="16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sz val="12"/>
      <color rgb="FFFF0000"/>
      <name val="仿宋"/>
      <family val="3"/>
      <charset val="134"/>
    </font>
    <font>
      <sz val="12"/>
      <color rgb="FFFF0000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sz val="12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6" xfId="0" applyFont="1" applyFill="1" applyBorder="1">
      <alignment vertical="center"/>
    </xf>
    <xf numFmtId="0" fontId="3" fillId="0" borderId="0" xfId="0" applyFont="1" applyFill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7" xfId="0" applyFont="1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6" xfId="0" applyFont="1" applyFill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176" fontId="6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>
      <alignment vertical="center"/>
    </xf>
    <xf numFmtId="178" fontId="3" fillId="2" borderId="0" xfId="0" applyNumberFormat="1" applyFont="1" applyFill="1">
      <alignment vertical="center"/>
    </xf>
    <xf numFmtId="179" fontId="6" fillId="0" borderId="5" xfId="0" applyNumberFormat="1" applyFont="1" applyFill="1" applyBorder="1" applyAlignment="1">
      <alignment horizontal="center" vertical="center"/>
    </xf>
    <xf numFmtId="179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177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2" xfId="0" applyFont="1" applyFill="1" applyBorder="1">
      <alignment vertical="center"/>
    </xf>
    <xf numFmtId="10" fontId="12" fillId="0" borderId="6" xfId="0" applyNumberFormat="1" applyFont="1" applyFill="1" applyBorder="1" applyAlignment="1">
      <alignment horizontal="center" vertical="center"/>
    </xf>
    <xf numFmtId="0" fontId="13" fillId="0" borderId="5" xfId="0" applyFont="1" applyFill="1" applyBorder="1">
      <alignment vertical="center"/>
    </xf>
    <xf numFmtId="10" fontId="12" fillId="0" borderId="7" xfId="0" applyNumberFormat="1" applyFont="1" applyFill="1" applyBorder="1" applyAlignment="1">
      <alignment horizontal="center" vertical="center"/>
    </xf>
    <xf numFmtId="0" fontId="13" fillId="0" borderId="11" xfId="0" applyFont="1" applyFill="1" applyBorder="1">
      <alignment vertical="center"/>
    </xf>
    <xf numFmtId="57" fontId="3" fillId="2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I14" sqref="I14"/>
    </sheetView>
  </sheetViews>
  <sheetFormatPr defaultColWidth="9" defaultRowHeight="13.5" x14ac:dyDescent="0.15"/>
  <cols>
    <col min="1" max="1" width="6.5" style="1" customWidth="1"/>
    <col min="2" max="2" width="20.625" style="1" customWidth="1"/>
    <col min="3" max="3" width="13.75" style="1" customWidth="1"/>
    <col min="4" max="4" width="14.375" style="1" customWidth="1"/>
    <col min="5" max="5" width="11" style="1" customWidth="1"/>
    <col min="6" max="6" width="9.5" style="1" customWidth="1"/>
    <col min="7" max="7" width="14.25" style="1" customWidth="1"/>
    <col min="8" max="8" width="11" style="1" customWidth="1"/>
    <col min="9" max="9" width="10" style="1" customWidth="1"/>
    <col min="10" max="10" width="13.375" style="1" customWidth="1"/>
    <col min="11" max="11" width="13.25" style="1" customWidth="1"/>
    <col min="12" max="12" width="9" style="1"/>
    <col min="13" max="13" width="10.5" style="1" bestFit="1" customWidth="1"/>
    <col min="14" max="16384" width="9" style="1"/>
  </cols>
  <sheetData>
    <row r="1" spans="1:14" x14ac:dyDescent="0.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4" ht="21" thickBot="1" x14ac:dyDescent="0.2">
      <c r="A2" s="27" t="s">
        <v>18</v>
      </c>
      <c r="B2" s="27"/>
      <c r="C2" s="27"/>
      <c r="D2" s="27"/>
      <c r="E2" s="27"/>
      <c r="F2" s="27"/>
      <c r="G2" s="27"/>
      <c r="H2" s="27"/>
      <c r="I2" s="27"/>
      <c r="J2" s="27"/>
      <c r="K2" s="27"/>
      <c r="M2" s="26"/>
      <c r="N2" s="26"/>
    </row>
    <row r="3" spans="1:14" ht="20.25" customHeight="1" x14ac:dyDescent="0.15">
      <c r="A3" s="29" t="s">
        <v>1</v>
      </c>
      <c r="B3" s="28" t="s">
        <v>2</v>
      </c>
      <c r="C3" s="32" t="s">
        <v>11</v>
      </c>
      <c r="D3" s="32" t="s">
        <v>12</v>
      </c>
      <c r="E3" s="28" t="s">
        <v>3</v>
      </c>
      <c r="F3" s="28"/>
      <c r="G3" s="28"/>
      <c r="H3" s="28" t="s">
        <v>4</v>
      </c>
      <c r="I3" s="28"/>
      <c r="J3" s="28"/>
      <c r="K3" s="34" t="s">
        <v>5</v>
      </c>
    </row>
    <row r="4" spans="1:14" ht="20.25" customHeight="1" x14ac:dyDescent="0.15">
      <c r="A4" s="30"/>
      <c r="B4" s="31"/>
      <c r="C4" s="33"/>
      <c r="D4" s="33"/>
      <c r="E4" s="17" t="s">
        <v>6</v>
      </c>
      <c r="F4" s="17" t="s">
        <v>7</v>
      </c>
      <c r="G4" s="17" t="s">
        <v>8</v>
      </c>
      <c r="H4" s="17" t="s">
        <v>6</v>
      </c>
      <c r="I4" s="17" t="s">
        <v>7</v>
      </c>
      <c r="J4" s="17" t="s">
        <v>8</v>
      </c>
      <c r="K4" s="35"/>
      <c r="M4" s="2"/>
    </row>
    <row r="5" spans="1:14" ht="20.25" customHeight="1" x14ac:dyDescent="0.15">
      <c r="A5" s="7">
        <v>1</v>
      </c>
      <c r="B5" s="12" t="s">
        <v>20</v>
      </c>
      <c r="C5" s="15"/>
      <c r="D5" s="15"/>
      <c r="E5" s="8" t="e">
        <f>ROUND(C5/D5*100,1)</f>
        <v>#DIV/0!</v>
      </c>
      <c r="F5" s="8">
        <v>81.7</v>
      </c>
      <c r="G5" s="8" t="e">
        <f>E5-F5</f>
        <v>#DIV/0!</v>
      </c>
      <c r="H5" s="16">
        <f>1/18*100</f>
        <v>5.5555555555555554</v>
      </c>
      <c r="I5" s="8"/>
      <c r="J5" s="8">
        <f>H5-I5</f>
        <v>5.5555555555555554</v>
      </c>
      <c r="K5" s="3"/>
      <c r="M5" s="13"/>
      <c r="N5" s="13"/>
    </row>
    <row r="6" spans="1:14" ht="20.25" customHeight="1" x14ac:dyDescent="0.15">
      <c r="A6" s="7">
        <v>2</v>
      </c>
      <c r="B6" s="12" t="s">
        <v>22</v>
      </c>
      <c r="C6" s="15"/>
      <c r="D6" s="15"/>
      <c r="E6" s="8" t="e">
        <f t="shared" ref="E6:E7" si="0">ROUND(C6/D6*100,1)</f>
        <v>#DIV/0!</v>
      </c>
      <c r="F6" s="8">
        <v>91</v>
      </c>
      <c r="G6" s="8" t="e">
        <f t="shared" ref="G6:G7" si="1">E6-F6</f>
        <v>#DIV/0!</v>
      </c>
      <c r="H6" s="16">
        <f>4/4*100</f>
        <v>100</v>
      </c>
      <c r="I6" s="8"/>
      <c r="J6" s="8">
        <f t="shared" ref="J6:J7" si="2">H6-I6</f>
        <v>100</v>
      </c>
      <c r="K6" s="9"/>
    </row>
    <row r="7" spans="1:14" ht="20.25" customHeight="1" x14ac:dyDescent="0.15">
      <c r="A7" s="7">
        <v>3</v>
      </c>
      <c r="B7" s="12" t="s">
        <v>24</v>
      </c>
      <c r="C7" s="15"/>
      <c r="D7" s="15"/>
      <c r="E7" s="8" t="e">
        <f t="shared" si="0"/>
        <v>#DIV/0!</v>
      </c>
      <c r="F7" s="8">
        <v>91.2</v>
      </c>
      <c r="G7" s="8" t="e">
        <f t="shared" si="1"/>
        <v>#DIV/0!</v>
      </c>
      <c r="H7" s="16">
        <f>7/7*100</f>
        <v>100</v>
      </c>
      <c r="I7" s="8"/>
      <c r="J7" s="8">
        <f t="shared" si="2"/>
        <v>100</v>
      </c>
      <c r="K7" s="3"/>
    </row>
    <row r="8" spans="1:14" ht="20.25" customHeight="1" x14ac:dyDescent="0.15">
      <c r="A8" s="7">
        <v>4</v>
      </c>
      <c r="B8" s="12" t="s">
        <v>10</v>
      </c>
      <c r="C8" s="15"/>
      <c r="D8" s="15"/>
      <c r="E8" s="8" t="e">
        <f t="shared" ref="E8" si="3">ROUND(C8/D8*100,1)</f>
        <v>#DIV/0!</v>
      </c>
      <c r="F8" s="8">
        <v>90.3</v>
      </c>
      <c r="G8" s="8" t="e">
        <f>E8-F8</f>
        <v>#DIV/0!</v>
      </c>
      <c r="H8" s="16">
        <f>2/3*100</f>
        <v>66.666666666666657</v>
      </c>
      <c r="I8" s="8"/>
      <c r="J8" s="8">
        <f t="shared" ref="J8" si="4">H8-I8</f>
        <v>66.666666666666657</v>
      </c>
      <c r="K8" s="3"/>
    </row>
    <row r="9" spans="1:14" ht="20.25" customHeight="1" x14ac:dyDescent="0.15">
      <c r="A9" s="7">
        <v>4</v>
      </c>
      <c r="B9" s="12" t="s">
        <v>25</v>
      </c>
      <c r="C9" s="15"/>
      <c r="D9" s="15"/>
      <c r="E9" s="8"/>
      <c r="F9" s="8"/>
      <c r="G9" s="8"/>
      <c r="H9" s="16"/>
      <c r="I9" s="8"/>
      <c r="J9" s="8"/>
      <c r="K9" s="3"/>
    </row>
    <row r="10" spans="1:14" ht="20.25" customHeight="1" thickBot="1" x14ac:dyDescent="0.2">
      <c r="A10" s="5"/>
      <c r="B10" s="10" t="s">
        <v>9</v>
      </c>
      <c r="C10" s="14">
        <f>SUM(C5:C9)</f>
        <v>0</v>
      </c>
      <c r="D10" s="14">
        <f>SUM(D5:D9)</f>
        <v>0</v>
      </c>
      <c r="E10" s="11" t="e">
        <f>ROUND(C10/D10*100,1)</f>
        <v>#DIV/0!</v>
      </c>
      <c r="F10" s="11">
        <v>85.5</v>
      </c>
      <c r="G10" s="11" t="e">
        <f t="shared" ref="G10" si="5">E10-F10</f>
        <v>#DIV/0!</v>
      </c>
      <c r="H10" s="11">
        <f>14/(18+4+7+3)*100</f>
        <v>43.75</v>
      </c>
      <c r="I10" s="11">
        <v>45.454545454545453</v>
      </c>
      <c r="J10" s="11">
        <f t="shared" ref="J10" si="6">H10-I10</f>
        <v>-1.7045454545454533</v>
      </c>
      <c r="K10" s="6"/>
    </row>
    <row r="14" spans="1:14" x14ac:dyDescent="0.15">
      <c r="B14" s="1" t="s">
        <v>13</v>
      </c>
    </row>
  </sheetData>
  <mergeCells count="9">
    <mergeCell ref="M2:N2"/>
    <mergeCell ref="A2:K2"/>
    <mergeCell ref="E3:G3"/>
    <mergeCell ref="H3:J3"/>
    <mergeCell ref="A3:A4"/>
    <mergeCell ref="B3:B4"/>
    <mergeCell ref="C3:C4"/>
    <mergeCell ref="D3:D4"/>
    <mergeCell ref="K3:K4"/>
  </mergeCells>
  <phoneticPr fontId="2" type="noConversion"/>
  <pageMargins left="0.69930555555555596" right="0.69930555555555596" top="0.75" bottom="0.75" header="0.3" footer="0.3"/>
  <pageSetup paperSize="9" orientation="landscape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A14" sqref="A14"/>
    </sheetView>
  </sheetViews>
  <sheetFormatPr defaultRowHeight="13.5" x14ac:dyDescent="0.15"/>
  <cols>
    <col min="1" max="1" width="14.75" customWidth="1"/>
    <col min="2" max="2" width="21" customWidth="1"/>
    <col min="3" max="3" width="33.25" customWidth="1"/>
  </cols>
  <sheetData>
    <row r="1" spans="1:3" ht="20.25" x14ac:dyDescent="0.15">
      <c r="A1" s="36" t="s">
        <v>17</v>
      </c>
      <c r="B1" s="37"/>
      <c r="C1" s="37"/>
    </row>
    <row r="2" spans="1:3" ht="21" thickBot="1" x14ac:dyDescent="0.2">
      <c r="A2" s="18"/>
      <c r="B2" s="19"/>
      <c r="C2" s="19"/>
    </row>
    <row r="3" spans="1:3" ht="13.5" customHeight="1" x14ac:dyDescent="0.15">
      <c r="A3" s="38" t="s">
        <v>1</v>
      </c>
      <c r="B3" s="40" t="s">
        <v>2</v>
      </c>
      <c r="C3" s="42" t="s">
        <v>15</v>
      </c>
    </row>
    <row r="4" spans="1:3" ht="13.5" customHeight="1" x14ac:dyDescent="0.15">
      <c r="A4" s="39"/>
      <c r="B4" s="41"/>
      <c r="C4" s="43"/>
    </row>
    <row r="5" spans="1:3" ht="14.25" x14ac:dyDescent="0.15">
      <c r="A5" s="20">
        <v>1</v>
      </c>
      <c r="B5" s="21" t="s">
        <v>19</v>
      </c>
      <c r="C5" s="22">
        <f>0/80</f>
        <v>0</v>
      </c>
    </row>
    <row r="6" spans="1:3" ht="14.25" x14ac:dyDescent="0.15">
      <c r="A6" s="20">
        <v>2</v>
      </c>
      <c r="B6" s="21" t="s">
        <v>21</v>
      </c>
      <c r="C6" s="22">
        <f>0/150</f>
        <v>0</v>
      </c>
    </row>
    <row r="7" spans="1:3" ht="14.25" x14ac:dyDescent="0.15">
      <c r="A7" s="20">
        <v>3</v>
      </c>
      <c r="B7" s="21" t="s">
        <v>23</v>
      </c>
      <c r="C7" s="22">
        <f>0/29</f>
        <v>0</v>
      </c>
    </row>
    <row r="8" spans="1:3" ht="14.25" x14ac:dyDescent="0.15">
      <c r="A8" s="20">
        <v>4</v>
      </c>
      <c r="B8" s="21" t="s">
        <v>14</v>
      </c>
      <c r="C8" s="22">
        <f>0/3</f>
        <v>0</v>
      </c>
    </row>
    <row r="9" spans="1:3" ht="14.25" x14ac:dyDescent="0.15">
      <c r="A9" s="20">
        <v>5</v>
      </c>
      <c r="B9" s="25" t="s">
        <v>26</v>
      </c>
      <c r="C9" s="22">
        <f>0/3</f>
        <v>0</v>
      </c>
    </row>
    <row r="10" spans="1:3" ht="15" thickBot="1" x14ac:dyDescent="0.2">
      <c r="A10" s="20">
        <v>6</v>
      </c>
      <c r="B10" s="23" t="s">
        <v>16</v>
      </c>
      <c r="C10" s="24">
        <f>0/(80+150+29+3)</f>
        <v>0</v>
      </c>
    </row>
  </sheetData>
  <mergeCells count="4">
    <mergeCell ref="A1:C1"/>
    <mergeCell ref="A3:A4"/>
    <mergeCell ref="B3:B4"/>
    <mergeCell ref="C3:C4"/>
  </mergeCells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累计结算成本比</vt:lpstr>
      <vt:lpstr>结算问题率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lastPrinted>2016-10-17T03:19:36Z</cp:lastPrinted>
  <dcterms:created xsi:type="dcterms:W3CDTF">2006-09-13T11:21:00Z</dcterms:created>
  <dcterms:modified xsi:type="dcterms:W3CDTF">2018-11-02T06:53:58Z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