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3815" windowHeight="101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L6" i="1" l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B6" i="1"/>
  <c r="C4" i="1"/>
  <c r="D4" i="1" s="1"/>
  <c r="C3" i="1"/>
  <c r="C6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D3" i="1"/>
  <c r="D6" i="1" s="1"/>
  <c r="D9" i="1" l="1"/>
</calcChain>
</file>

<file path=xl/sharedStrings.xml><?xml version="1.0" encoding="utf-8"?>
<sst xmlns="http://schemas.openxmlformats.org/spreadsheetml/2006/main" count="24" uniqueCount="13">
  <si>
    <t>TOTAL</t>
  </si>
  <si>
    <t>Daily burnout</t>
  </si>
  <si>
    <t>Estimate</t>
  </si>
  <si>
    <t>Burnout</t>
  </si>
  <si>
    <t>-</t>
  </si>
  <si>
    <t>Tiempo (Restante)</t>
  </si>
  <si>
    <t>Tiempo (Gastado)</t>
  </si>
  <si>
    <t>Tiempo (estimado)</t>
  </si>
  <si>
    <t>Tareas</t>
  </si>
  <si>
    <t>Total dias restantes</t>
  </si>
  <si>
    <t xml:space="preserve">Tiempo total restante </t>
  </si>
  <si>
    <t>#US58 Recuperar el avance del parcial en caso de una eventual falla del sistema o PC</t>
  </si>
  <si>
    <t>#US44 Crear manual de usuario definitivo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</si>
</sst>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sz val="14"/>
      <color rgb="FFFFFFFF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8" fillId="4" borderId="3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Sheet1!$D$8:$AC$8</c:f>
              <c:numCache>
                <c:formatCode>General</c:formatCode>
                <c:ptCount val="22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cat>
          <c:val>
            <c:numRef>
              <c:f>Sheet1!$D$9:$AC$9</c:f>
              <c:numCache>
                <c:formatCode>General</c:formatCode>
                <c:ptCount val="22"/>
                <c:pt idx="0">
                  <c:v>170</c:v>
                </c:pt>
                <c:pt idx="1">
                  <c:v>170</c:v>
                </c:pt>
                <c:pt idx="2">
                  <c:v>157</c:v>
                </c:pt>
                <c:pt idx="3">
                  <c:v>151</c:v>
                </c:pt>
                <c:pt idx="4">
                  <c:v>145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127</c:v>
                </c:pt>
                <c:pt idx="9">
                  <c:v>111</c:v>
                </c:pt>
                <c:pt idx="10">
                  <c:v>105</c:v>
                </c:pt>
                <c:pt idx="11">
                  <c:v>105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89</c:v>
                </c:pt>
                <c:pt idx="16">
                  <c:v>77</c:v>
                </c:pt>
                <c:pt idx="17">
                  <c:v>69</c:v>
                </c:pt>
                <c:pt idx="18">
                  <c:v>61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2944"/>
        <c:axId val="92485120"/>
      </c:areaChart>
      <c:catAx>
        <c:axId val="9248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Dias</a:t>
                </a:r>
                <a:r>
                  <a:rPr lang="es-ES" baseline="0"/>
                  <a:t> de Calendario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92485120"/>
        <c:crosses val="autoZero"/>
        <c:auto val="1"/>
        <c:lblAlgn val="ctr"/>
        <c:lblOffset val="100"/>
        <c:noMultiLvlLbl val="1"/>
      </c:catAx>
      <c:valAx>
        <c:axId val="9248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Hours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92482944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57150</xdr:rowOff>
    </xdr:from>
    <xdr:to>
      <xdr:col>24</xdr:col>
      <xdr:colOff>228600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2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BM7" sqref="BM6:BM7"/>
    </sheetView>
  </sheetViews>
  <sheetFormatPr baseColWidth="10" defaultColWidth="17.28515625" defaultRowHeight="15.75" customHeight="1" x14ac:dyDescent="0.2"/>
  <cols>
    <col min="1" max="1" width="26.7109375" customWidth="1"/>
    <col min="2" max="2" width="9.5703125" customWidth="1"/>
    <col min="3" max="3" width="8.5703125" customWidth="1"/>
    <col min="4" max="4" width="9.140625" customWidth="1"/>
    <col min="5" max="20" width="3.5703125" bestFit="1" customWidth="1"/>
    <col min="21" max="22" width="5.42578125" customWidth="1"/>
    <col min="23" max="25" width="3.5703125" bestFit="1" customWidth="1"/>
    <col min="26" max="64" width="5.42578125" hidden="1" customWidth="1"/>
  </cols>
  <sheetData>
    <row r="1" spans="1:66" ht="22.5" x14ac:dyDescent="0.2">
      <c r="A1" s="10" t="s">
        <v>8</v>
      </c>
      <c r="B1" s="10" t="s">
        <v>7</v>
      </c>
      <c r="C1" s="10" t="s">
        <v>6</v>
      </c>
      <c r="D1" s="10" t="s">
        <v>5</v>
      </c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  <c r="O1" s="10">
        <v>11</v>
      </c>
      <c r="P1" s="10">
        <v>12</v>
      </c>
      <c r="Q1" s="10">
        <v>13</v>
      </c>
      <c r="R1" s="10">
        <v>14</v>
      </c>
      <c r="S1" s="10">
        <v>15</v>
      </c>
      <c r="T1" s="10">
        <v>16</v>
      </c>
      <c r="U1" s="10">
        <v>17</v>
      </c>
      <c r="V1" s="10">
        <v>18</v>
      </c>
      <c r="W1" s="10">
        <v>19</v>
      </c>
      <c r="X1" s="10">
        <v>20</v>
      </c>
      <c r="Y1" s="10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</row>
    <row r="2" spans="1:66" ht="12.75" hidden="1" x14ac:dyDescent="0.2">
      <c r="A2" s="21"/>
      <c r="B2" s="22"/>
      <c r="C2" s="11"/>
      <c r="D2" s="1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6" ht="25.5" x14ac:dyDescent="0.2">
      <c r="A3" s="25" t="s">
        <v>12</v>
      </c>
      <c r="B3" s="26">
        <v>60</v>
      </c>
      <c r="C3" s="27">
        <f>IF(B3&lt;SUM(E3:BL3),SUM(E3:BL3),B3)</f>
        <v>60</v>
      </c>
      <c r="D3" s="12">
        <f>IF(C3&gt;B3,$C3-(SUM($E3:$BL3)),$B3-(SUM($E3:$BL3)))</f>
        <v>51</v>
      </c>
      <c r="E3" s="29">
        <v>0</v>
      </c>
      <c r="F3" s="29">
        <v>3</v>
      </c>
      <c r="G3" s="29">
        <v>0</v>
      </c>
      <c r="H3" s="29">
        <v>0</v>
      </c>
      <c r="I3" s="29">
        <v>0</v>
      </c>
      <c r="J3" s="29" t="s">
        <v>4</v>
      </c>
      <c r="K3" s="29" t="s">
        <v>4</v>
      </c>
      <c r="L3" s="29">
        <v>0</v>
      </c>
      <c r="M3" s="29">
        <v>4</v>
      </c>
      <c r="N3" s="29">
        <v>0</v>
      </c>
      <c r="O3" s="29">
        <v>0</v>
      </c>
      <c r="P3" s="29">
        <v>2</v>
      </c>
      <c r="Q3" s="29" t="s">
        <v>4</v>
      </c>
      <c r="R3" s="29" t="s">
        <v>4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 t="s">
        <v>4</v>
      </c>
      <c r="Y3" s="29" t="s">
        <v>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N3" s="32"/>
    </row>
    <row r="4" spans="1:66" ht="51" x14ac:dyDescent="0.2">
      <c r="A4" s="25" t="s">
        <v>11</v>
      </c>
      <c r="B4" s="26">
        <v>110</v>
      </c>
      <c r="C4" s="27">
        <f>IF(B4&lt;SUM(E4:BL4),SUM(E4:BL4),B4)</f>
        <v>110</v>
      </c>
      <c r="D4" s="12">
        <f>IF(C4&gt;B4,$C4-(SUM($E4:$BL4)),$B4-(SUM($E4:$BL4)))</f>
        <v>0</v>
      </c>
      <c r="E4" s="29">
        <v>0</v>
      </c>
      <c r="F4" s="29">
        <v>10</v>
      </c>
      <c r="G4" s="29">
        <v>6</v>
      </c>
      <c r="H4" s="29">
        <v>6</v>
      </c>
      <c r="I4" s="29">
        <v>12</v>
      </c>
      <c r="J4" s="29" t="s">
        <v>4</v>
      </c>
      <c r="K4" s="29" t="s">
        <v>4</v>
      </c>
      <c r="L4" s="29">
        <v>6</v>
      </c>
      <c r="M4" s="29">
        <v>12</v>
      </c>
      <c r="N4" s="29">
        <v>6</v>
      </c>
      <c r="O4" s="29">
        <v>0</v>
      </c>
      <c r="P4" s="29">
        <v>10</v>
      </c>
      <c r="Q4" s="29" t="s">
        <v>4</v>
      </c>
      <c r="R4" s="29" t="s">
        <v>4</v>
      </c>
      <c r="S4" s="29">
        <v>4</v>
      </c>
      <c r="T4" s="29">
        <v>12</v>
      </c>
      <c r="U4" s="29">
        <v>8</v>
      </c>
      <c r="V4" s="29">
        <v>8</v>
      </c>
      <c r="W4" s="29">
        <v>10</v>
      </c>
      <c r="X4" s="29" t="s">
        <v>4</v>
      </c>
      <c r="Y4" s="29" t="s">
        <v>4</v>
      </c>
    </row>
    <row r="5" spans="1:66" ht="12.75" x14ac:dyDescent="0.2">
      <c r="A5" s="25"/>
      <c r="B5" s="26"/>
      <c r="C5" s="27"/>
      <c r="D5" s="28"/>
      <c r="E5" s="26"/>
      <c r="F5" s="29"/>
      <c r="G5" s="29"/>
      <c r="H5" s="29"/>
      <c r="I5" s="26"/>
      <c r="J5" s="26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66" ht="12.75" x14ac:dyDescent="0.2">
      <c r="A6" s="30" t="s">
        <v>0</v>
      </c>
      <c r="B6" s="31">
        <f t="shared" ref="B6:AG6" si="0">SUM(B3:B5)</f>
        <v>170</v>
      </c>
      <c r="C6" s="31">
        <f t="shared" si="0"/>
        <v>170</v>
      </c>
      <c r="D6" s="31">
        <f t="shared" si="0"/>
        <v>51</v>
      </c>
      <c r="E6" s="31">
        <f t="shared" si="0"/>
        <v>0</v>
      </c>
      <c r="F6" s="31">
        <f t="shared" si="0"/>
        <v>13</v>
      </c>
      <c r="G6" s="31">
        <f t="shared" si="0"/>
        <v>6</v>
      </c>
      <c r="H6" s="31">
        <f t="shared" si="0"/>
        <v>6</v>
      </c>
      <c r="I6" s="31">
        <f t="shared" si="0"/>
        <v>12</v>
      </c>
      <c r="J6" s="31">
        <f t="shared" si="0"/>
        <v>0</v>
      </c>
      <c r="K6" s="31">
        <f t="shared" si="0"/>
        <v>0</v>
      </c>
      <c r="L6" s="31">
        <f t="shared" si="0"/>
        <v>6</v>
      </c>
      <c r="M6" s="31">
        <f t="shared" si="0"/>
        <v>16</v>
      </c>
      <c r="N6" s="31">
        <f t="shared" si="0"/>
        <v>6</v>
      </c>
      <c r="O6" s="31">
        <f t="shared" si="0"/>
        <v>0</v>
      </c>
      <c r="P6" s="31">
        <f t="shared" si="0"/>
        <v>12</v>
      </c>
      <c r="Q6" s="31">
        <f t="shared" si="0"/>
        <v>0</v>
      </c>
      <c r="R6" s="31">
        <f t="shared" si="0"/>
        <v>0</v>
      </c>
      <c r="S6" s="31">
        <f t="shared" si="0"/>
        <v>4</v>
      </c>
      <c r="T6" s="31">
        <f t="shared" si="0"/>
        <v>12</v>
      </c>
      <c r="U6" s="31">
        <f t="shared" si="0"/>
        <v>8</v>
      </c>
      <c r="V6" s="31">
        <f t="shared" si="0"/>
        <v>8</v>
      </c>
      <c r="W6" s="31">
        <f t="shared" si="0"/>
        <v>10</v>
      </c>
      <c r="X6" s="31">
        <f t="shared" si="0"/>
        <v>0</v>
      </c>
      <c r="Y6" s="31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ref="AH6:BL6" si="1">SUM(AH3:AH5)</f>
        <v>0</v>
      </c>
      <c r="AI6" s="4">
        <f t="shared" si="1"/>
        <v>0</v>
      </c>
      <c r="AJ6" s="4">
        <f t="shared" si="1"/>
        <v>0</v>
      </c>
      <c r="AK6" s="4">
        <f t="shared" si="1"/>
        <v>0</v>
      </c>
      <c r="AL6" s="4">
        <f t="shared" si="1"/>
        <v>0</v>
      </c>
      <c r="AM6" s="4">
        <f t="shared" si="1"/>
        <v>0</v>
      </c>
      <c r="AN6" s="4">
        <f t="shared" si="1"/>
        <v>0</v>
      </c>
      <c r="AO6" s="4">
        <f t="shared" si="1"/>
        <v>0</v>
      </c>
      <c r="AP6" s="4">
        <f t="shared" si="1"/>
        <v>0</v>
      </c>
      <c r="AQ6" s="4">
        <f t="shared" si="1"/>
        <v>0</v>
      </c>
      <c r="AR6" s="4">
        <f t="shared" si="1"/>
        <v>0</v>
      </c>
      <c r="AS6" s="4">
        <f t="shared" si="1"/>
        <v>0</v>
      </c>
      <c r="AT6" s="4">
        <f t="shared" si="1"/>
        <v>0</v>
      </c>
      <c r="AU6" s="4">
        <f t="shared" si="1"/>
        <v>0</v>
      </c>
      <c r="AV6" s="4">
        <f t="shared" si="1"/>
        <v>0</v>
      </c>
      <c r="AW6" s="4">
        <f t="shared" si="1"/>
        <v>0</v>
      </c>
      <c r="AX6" s="4">
        <f t="shared" si="1"/>
        <v>0</v>
      </c>
      <c r="AY6" s="4">
        <f t="shared" si="1"/>
        <v>0</v>
      </c>
      <c r="AZ6" s="4">
        <f t="shared" si="1"/>
        <v>0</v>
      </c>
      <c r="BA6" s="4">
        <f t="shared" si="1"/>
        <v>0</v>
      </c>
      <c r="BB6" s="4">
        <f t="shared" si="1"/>
        <v>0</v>
      </c>
      <c r="BC6" s="4">
        <f t="shared" si="1"/>
        <v>0</v>
      </c>
      <c r="BD6" s="4">
        <f t="shared" si="1"/>
        <v>0</v>
      </c>
      <c r="BE6" s="4">
        <f t="shared" si="1"/>
        <v>0</v>
      </c>
      <c r="BF6" s="4">
        <f t="shared" si="1"/>
        <v>0</v>
      </c>
      <c r="BG6" s="4">
        <f t="shared" si="1"/>
        <v>0</v>
      </c>
      <c r="BH6" s="4">
        <f t="shared" si="1"/>
        <v>0</v>
      </c>
      <c r="BI6" s="4">
        <f t="shared" si="1"/>
        <v>0</v>
      </c>
      <c r="BJ6" s="4">
        <f t="shared" si="1"/>
        <v>0</v>
      </c>
      <c r="BK6" s="4">
        <f t="shared" si="1"/>
        <v>0</v>
      </c>
      <c r="BL6" s="4">
        <f t="shared" si="1"/>
        <v>0</v>
      </c>
    </row>
    <row r="7" spans="1:66" ht="12.75" x14ac:dyDescent="0.2">
      <c r="A7" s="13" t="s">
        <v>1</v>
      </c>
      <c r="B7" s="14">
        <v>-30</v>
      </c>
      <c r="C7" s="15"/>
      <c r="D7" s="16"/>
      <c r="E7" s="23"/>
      <c r="F7" s="24">
        <v>1</v>
      </c>
      <c r="G7" s="24">
        <v>1</v>
      </c>
      <c r="H7" s="24">
        <v>1</v>
      </c>
      <c r="I7" s="24">
        <v>1</v>
      </c>
      <c r="J7" s="24">
        <v>1</v>
      </c>
      <c r="K7" s="24">
        <v>1</v>
      </c>
      <c r="L7" s="24">
        <v>1</v>
      </c>
      <c r="M7" s="24">
        <v>1</v>
      </c>
      <c r="N7" s="24">
        <v>1</v>
      </c>
      <c r="O7" s="24">
        <v>1</v>
      </c>
      <c r="P7" s="24">
        <v>1</v>
      </c>
      <c r="Q7" s="24">
        <v>1</v>
      </c>
      <c r="R7" s="24">
        <v>1</v>
      </c>
      <c r="S7" s="24">
        <v>1</v>
      </c>
      <c r="T7" s="24">
        <v>1</v>
      </c>
      <c r="U7" s="24">
        <v>1</v>
      </c>
      <c r="V7" s="24">
        <v>1</v>
      </c>
      <c r="W7" s="24">
        <v>1</v>
      </c>
      <c r="X7" s="24">
        <v>1</v>
      </c>
      <c r="Y7" s="24">
        <v>1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</row>
    <row r="8" spans="1:66" ht="12.75" x14ac:dyDescent="0.2">
      <c r="A8" s="17" t="s">
        <v>9</v>
      </c>
      <c r="B8" s="18"/>
      <c r="C8" s="19" t="s">
        <v>2</v>
      </c>
      <c r="D8" s="18">
        <v>21</v>
      </c>
      <c r="E8" s="20">
        <f>D8-E7</f>
        <v>21</v>
      </c>
      <c r="F8" s="20">
        <f t="shared" ref="F8:BL8" si="2">E8-F7</f>
        <v>20</v>
      </c>
      <c r="G8" s="20">
        <f t="shared" si="2"/>
        <v>19</v>
      </c>
      <c r="H8" s="20">
        <f t="shared" si="2"/>
        <v>18</v>
      </c>
      <c r="I8" s="20">
        <f t="shared" si="2"/>
        <v>17</v>
      </c>
      <c r="J8" s="20">
        <f t="shared" si="2"/>
        <v>16</v>
      </c>
      <c r="K8" s="20">
        <f t="shared" si="2"/>
        <v>15</v>
      </c>
      <c r="L8" s="20">
        <f t="shared" si="2"/>
        <v>14</v>
      </c>
      <c r="M8" s="20">
        <f t="shared" si="2"/>
        <v>13</v>
      </c>
      <c r="N8" s="20">
        <f t="shared" si="2"/>
        <v>12</v>
      </c>
      <c r="O8" s="20">
        <f t="shared" si="2"/>
        <v>11</v>
      </c>
      <c r="P8" s="20">
        <f t="shared" si="2"/>
        <v>10</v>
      </c>
      <c r="Q8" s="20">
        <f t="shared" si="2"/>
        <v>9</v>
      </c>
      <c r="R8" s="20">
        <f t="shared" si="2"/>
        <v>8</v>
      </c>
      <c r="S8" s="20">
        <f t="shared" si="2"/>
        <v>7</v>
      </c>
      <c r="T8" s="20">
        <f t="shared" si="2"/>
        <v>6</v>
      </c>
      <c r="U8" s="20">
        <f t="shared" si="2"/>
        <v>5</v>
      </c>
      <c r="V8" s="20">
        <f t="shared" si="2"/>
        <v>4</v>
      </c>
      <c r="W8" s="20">
        <f t="shared" si="2"/>
        <v>3</v>
      </c>
      <c r="X8" s="20">
        <f t="shared" si="2"/>
        <v>2</v>
      </c>
      <c r="Y8" s="20">
        <f t="shared" si="2"/>
        <v>1</v>
      </c>
      <c r="Z8" s="7">
        <f>Y8-Z7</f>
        <v>1</v>
      </c>
      <c r="AA8" s="7">
        <f t="shared" si="2"/>
        <v>1</v>
      </c>
      <c r="AB8" s="7">
        <f t="shared" si="2"/>
        <v>1</v>
      </c>
      <c r="AC8" s="7">
        <f t="shared" si="2"/>
        <v>1</v>
      </c>
      <c r="AD8" s="7">
        <f t="shared" si="2"/>
        <v>1</v>
      </c>
      <c r="AE8" s="7">
        <f t="shared" si="2"/>
        <v>1</v>
      </c>
      <c r="AF8" s="7">
        <f t="shared" si="2"/>
        <v>1</v>
      </c>
      <c r="AG8" s="7">
        <f t="shared" si="2"/>
        <v>1</v>
      </c>
      <c r="AH8" s="7">
        <f t="shared" si="2"/>
        <v>1</v>
      </c>
      <c r="AI8" s="7">
        <f t="shared" si="2"/>
        <v>1</v>
      </c>
      <c r="AJ8" s="7">
        <f t="shared" si="2"/>
        <v>1</v>
      </c>
      <c r="AK8" s="7">
        <f t="shared" si="2"/>
        <v>1</v>
      </c>
      <c r="AL8" s="7">
        <f t="shared" si="2"/>
        <v>1</v>
      </c>
      <c r="AM8" s="7">
        <f t="shared" si="2"/>
        <v>1</v>
      </c>
      <c r="AN8" s="7">
        <f t="shared" si="2"/>
        <v>1</v>
      </c>
      <c r="AO8" s="7">
        <f t="shared" si="2"/>
        <v>1</v>
      </c>
      <c r="AP8" s="7">
        <f t="shared" si="2"/>
        <v>1</v>
      </c>
      <c r="AQ8" s="7">
        <f t="shared" si="2"/>
        <v>1</v>
      </c>
      <c r="AR8" s="7">
        <f t="shared" si="2"/>
        <v>1</v>
      </c>
      <c r="AS8" s="7">
        <f t="shared" si="2"/>
        <v>1</v>
      </c>
      <c r="AT8" s="7">
        <f t="shared" si="2"/>
        <v>1</v>
      </c>
      <c r="AU8" s="7">
        <f t="shared" si="2"/>
        <v>1</v>
      </c>
      <c r="AV8" s="7">
        <f t="shared" si="2"/>
        <v>1</v>
      </c>
      <c r="AW8" s="7">
        <f t="shared" si="2"/>
        <v>1</v>
      </c>
      <c r="AX8" s="7">
        <f t="shared" si="2"/>
        <v>1</v>
      </c>
      <c r="AY8" s="7">
        <f t="shared" si="2"/>
        <v>1</v>
      </c>
      <c r="AZ8" s="7">
        <f t="shared" si="2"/>
        <v>1</v>
      </c>
      <c r="BA8" s="7">
        <f t="shared" si="2"/>
        <v>1</v>
      </c>
      <c r="BB8" s="7">
        <f t="shared" si="2"/>
        <v>1</v>
      </c>
      <c r="BC8" s="7">
        <f t="shared" si="2"/>
        <v>1</v>
      </c>
      <c r="BD8" s="7">
        <f t="shared" si="2"/>
        <v>1</v>
      </c>
      <c r="BE8" s="7">
        <f t="shared" si="2"/>
        <v>1</v>
      </c>
      <c r="BF8" s="7">
        <f t="shared" si="2"/>
        <v>1</v>
      </c>
      <c r="BG8" s="7">
        <f t="shared" si="2"/>
        <v>1</v>
      </c>
      <c r="BH8" s="7">
        <f t="shared" si="2"/>
        <v>1</v>
      </c>
      <c r="BI8" s="7">
        <f t="shared" si="2"/>
        <v>1</v>
      </c>
      <c r="BJ8" s="7">
        <f t="shared" si="2"/>
        <v>1</v>
      </c>
      <c r="BK8" s="7">
        <f t="shared" si="2"/>
        <v>1</v>
      </c>
      <c r="BL8" s="7">
        <f t="shared" si="2"/>
        <v>1</v>
      </c>
    </row>
    <row r="9" spans="1:66" ht="12.75" x14ac:dyDescent="0.2">
      <c r="A9" s="17" t="s">
        <v>10</v>
      </c>
      <c r="B9" s="18"/>
      <c r="C9" s="19" t="s">
        <v>3</v>
      </c>
      <c r="D9" s="18">
        <f>C6</f>
        <v>170</v>
      </c>
      <c r="E9" s="18">
        <f>$C$6-SUM(E$3:E$5)</f>
        <v>170</v>
      </c>
      <c r="F9" s="18">
        <f t="shared" ref="F9:AK9" si="3">E9-SUM(F3:F5)</f>
        <v>157</v>
      </c>
      <c r="G9" s="18">
        <f t="shared" si="3"/>
        <v>151</v>
      </c>
      <c r="H9" s="18">
        <f t="shared" si="3"/>
        <v>145</v>
      </c>
      <c r="I9" s="18">
        <f t="shared" si="3"/>
        <v>133</v>
      </c>
      <c r="J9" s="18">
        <f t="shared" si="3"/>
        <v>133</v>
      </c>
      <c r="K9" s="18">
        <f t="shared" si="3"/>
        <v>133</v>
      </c>
      <c r="L9" s="18">
        <f t="shared" si="3"/>
        <v>127</v>
      </c>
      <c r="M9" s="18">
        <f t="shared" si="3"/>
        <v>111</v>
      </c>
      <c r="N9" s="18">
        <f t="shared" si="3"/>
        <v>105</v>
      </c>
      <c r="O9" s="18">
        <f t="shared" si="3"/>
        <v>105</v>
      </c>
      <c r="P9" s="18">
        <f t="shared" si="3"/>
        <v>93</v>
      </c>
      <c r="Q9" s="18">
        <f t="shared" si="3"/>
        <v>93</v>
      </c>
      <c r="R9" s="18">
        <f t="shared" si="3"/>
        <v>93</v>
      </c>
      <c r="S9" s="18">
        <f t="shared" si="3"/>
        <v>89</v>
      </c>
      <c r="T9" s="18">
        <f t="shared" si="3"/>
        <v>77</v>
      </c>
      <c r="U9" s="18">
        <f t="shared" si="3"/>
        <v>69</v>
      </c>
      <c r="V9" s="18">
        <f t="shared" si="3"/>
        <v>61</v>
      </c>
      <c r="W9" s="18">
        <f t="shared" si="3"/>
        <v>51</v>
      </c>
      <c r="X9" s="18">
        <f t="shared" si="3"/>
        <v>51</v>
      </c>
      <c r="Y9" s="18">
        <f t="shared" si="3"/>
        <v>51</v>
      </c>
      <c r="Z9" s="6">
        <f t="shared" si="3"/>
        <v>51</v>
      </c>
      <c r="AA9" s="6">
        <f t="shared" si="3"/>
        <v>51</v>
      </c>
      <c r="AB9" s="6">
        <f t="shared" si="3"/>
        <v>51</v>
      </c>
      <c r="AC9" s="6">
        <f t="shared" si="3"/>
        <v>51</v>
      </c>
      <c r="AD9" s="6">
        <f t="shared" si="3"/>
        <v>51</v>
      </c>
      <c r="AE9" s="6">
        <f t="shared" si="3"/>
        <v>51</v>
      </c>
      <c r="AF9" s="6">
        <f t="shared" si="3"/>
        <v>51</v>
      </c>
      <c r="AG9" s="6">
        <f t="shared" si="3"/>
        <v>51</v>
      </c>
      <c r="AH9" s="6">
        <f t="shared" si="3"/>
        <v>51</v>
      </c>
      <c r="AI9" s="6">
        <f t="shared" si="3"/>
        <v>51</v>
      </c>
      <c r="AJ9" s="6">
        <f t="shared" si="3"/>
        <v>51</v>
      </c>
      <c r="AK9" s="6">
        <f t="shared" si="3"/>
        <v>51</v>
      </c>
      <c r="AL9" s="6">
        <f t="shared" ref="AL9:BL9" si="4">AK9-SUM(AL3:AL5)</f>
        <v>51</v>
      </c>
      <c r="AM9" s="6">
        <f t="shared" si="4"/>
        <v>51</v>
      </c>
      <c r="AN9" s="6">
        <f t="shared" si="4"/>
        <v>51</v>
      </c>
      <c r="AO9" s="6">
        <f t="shared" si="4"/>
        <v>51</v>
      </c>
      <c r="AP9" s="6">
        <f t="shared" si="4"/>
        <v>51</v>
      </c>
      <c r="AQ9" s="6">
        <f t="shared" si="4"/>
        <v>51</v>
      </c>
      <c r="AR9" s="6">
        <f t="shared" si="4"/>
        <v>51</v>
      </c>
      <c r="AS9" s="6">
        <f t="shared" si="4"/>
        <v>51</v>
      </c>
      <c r="AT9" s="6">
        <f t="shared" si="4"/>
        <v>51</v>
      </c>
      <c r="AU9" s="6">
        <f t="shared" si="4"/>
        <v>51</v>
      </c>
      <c r="AV9" s="6">
        <f t="shared" si="4"/>
        <v>51</v>
      </c>
      <c r="AW9" s="6">
        <f t="shared" si="4"/>
        <v>51</v>
      </c>
      <c r="AX9" s="6">
        <f t="shared" si="4"/>
        <v>51</v>
      </c>
      <c r="AY9" s="6">
        <f t="shared" si="4"/>
        <v>51</v>
      </c>
      <c r="AZ9" s="6">
        <f t="shared" si="4"/>
        <v>51</v>
      </c>
      <c r="BA9" s="6">
        <f t="shared" si="4"/>
        <v>51</v>
      </c>
      <c r="BB9" s="6">
        <f t="shared" si="4"/>
        <v>51</v>
      </c>
      <c r="BC9" s="6">
        <f t="shared" si="4"/>
        <v>51</v>
      </c>
      <c r="BD9" s="6">
        <f t="shared" si="4"/>
        <v>51</v>
      </c>
      <c r="BE9" s="6">
        <f t="shared" si="4"/>
        <v>51</v>
      </c>
      <c r="BF9" s="6">
        <f t="shared" si="4"/>
        <v>51</v>
      </c>
      <c r="BG9" s="6">
        <f t="shared" si="4"/>
        <v>51</v>
      </c>
      <c r="BH9" s="6">
        <f t="shared" si="4"/>
        <v>51</v>
      </c>
      <c r="BI9" s="6">
        <f t="shared" si="4"/>
        <v>51</v>
      </c>
      <c r="BJ9" s="6">
        <f t="shared" si="4"/>
        <v>51</v>
      </c>
      <c r="BK9" s="6">
        <f t="shared" si="4"/>
        <v>51</v>
      </c>
      <c r="BL9" s="6">
        <f t="shared" si="4"/>
        <v>51</v>
      </c>
    </row>
    <row r="10" spans="1:66" ht="18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1:66" ht="18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6" ht="12.75" x14ac:dyDescent="0.2">
      <c r="A12" s="9"/>
    </row>
    <row r="13" spans="1:66" ht="12.75" x14ac:dyDescent="0.2">
      <c r="A13" s="9"/>
    </row>
    <row r="14" spans="1:66" ht="12.75" x14ac:dyDescent="0.2">
      <c r="A14" s="9"/>
    </row>
    <row r="15" spans="1:66" ht="12.75" x14ac:dyDescent="0.2">
      <c r="A15" s="9"/>
    </row>
    <row r="16" spans="1:66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</sheetData>
  <conditionalFormatting sqref="A8:BL9">
    <cfRule type="cellIs" dxfId="11" priority="1" operator="lessThan">
      <formula>1</formula>
    </cfRule>
  </conditionalFormatting>
  <conditionalFormatting sqref="A7">
    <cfRule type="cellIs" dxfId="10" priority="2" operator="equal">
      <formula>0</formula>
    </cfRule>
  </conditionalFormatting>
  <conditionalFormatting sqref="D7">
    <cfRule type="cellIs" dxfId="9" priority="3" operator="equal">
      <formula>0</formula>
    </cfRule>
  </conditionalFormatting>
  <conditionalFormatting sqref="C7">
    <cfRule type="cellIs" dxfId="8" priority="4" operator="lessThan">
      <formula>1</formula>
    </cfRule>
  </conditionalFormatting>
  <conditionalFormatting sqref="E5:BL5 Z3:BL4">
    <cfRule type="cellIs" dxfId="7" priority="5" operator="greaterThan">
      <formula>0</formula>
    </cfRule>
  </conditionalFormatting>
  <conditionalFormatting sqref="D5">
    <cfRule type="cellIs" dxfId="6" priority="6" operator="greaterThan">
      <formula>0</formula>
    </cfRule>
  </conditionalFormatting>
  <conditionalFormatting sqref="B7">
    <cfRule type="cellIs" dxfId="5" priority="7" operator="greaterThan">
      <formula>0</formula>
    </cfRule>
  </conditionalFormatting>
  <conditionalFormatting sqref="C7">
    <cfRule type="cellIs" dxfId="4" priority="8" operator="greaterThan">
      <formula>0</formula>
    </cfRule>
  </conditionalFormatting>
  <conditionalFormatting sqref="A7">
    <cfRule type="cellIs" dxfId="3" priority="9" operator="greaterThan">
      <formula>8</formula>
    </cfRule>
  </conditionalFormatting>
  <conditionalFormatting sqref="D7">
    <cfRule type="cellIs" dxfId="2" priority="10" operator="greaterThan">
      <formula>8</formula>
    </cfRule>
  </conditionalFormatting>
  <conditionalFormatting sqref="D5">
    <cfRule type="cellIs" dxfId="1" priority="11" operator="equal">
      <formula>0</formula>
    </cfRule>
  </conditionalFormatting>
  <conditionalFormatting sqref="D5">
    <cfRule type="cellIs" dxfId="0" priority="12" operator="lessThan">
      <formula>0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</cp:lastModifiedBy>
  <cp:lastPrinted>2015-09-01T21:48:16Z</cp:lastPrinted>
  <dcterms:modified xsi:type="dcterms:W3CDTF">2016-02-04T17:25:16Z</dcterms:modified>
</cp:coreProperties>
</file>