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035\SpectralDataVisualizer\test_data\"/>
    </mc:Choice>
  </mc:AlternateContent>
  <xr:revisionPtr revIDLastSave="0" documentId="8_{E905053F-4F77-48B3-8336-942770302AFB}" xr6:coauthVersionLast="47" xr6:coauthVersionMax="47" xr10:uidLastSave="{00000000-0000-0000-0000-000000000000}"/>
  <bookViews>
    <workbookView xWindow="-120" yWindow="-120" windowWidth="29040" windowHeight="15720" xr2:uid="{6FDBBE29-F5E8-4325-9D69-CAECBF43D465}"/>
  </bookViews>
  <sheets>
    <sheet name="Sheet1" sheetId="1" r:id="rId1"/>
  </sheets>
  <externalReferences>
    <externalReference r:id="rId2"/>
  </externalReferences>
  <definedNames>
    <definedName name="ratio">[1]Logging_1!$B$12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3" i="1"/>
  <c r="J82" i="1"/>
  <c r="J81" i="1"/>
  <c r="J79" i="1"/>
  <c r="J74" i="1"/>
  <c r="J73" i="1"/>
  <c r="J72" i="1"/>
  <c r="J70" i="1"/>
  <c r="J61" i="1"/>
  <c r="J60" i="1"/>
  <c r="J59" i="1"/>
  <c r="J54" i="1"/>
  <c r="J53" i="1"/>
  <c r="J52" i="1"/>
  <c r="J43" i="1"/>
  <c r="J42" i="1"/>
  <c r="J41" i="1"/>
  <c r="J40" i="1"/>
  <c r="J39" i="1"/>
  <c r="J34" i="1"/>
  <c r="J33" i="1"/>
  <c r="J32" i="1"/>
  <c r="J27" i="1"/>
  <c r="J26" i="1"/>
  <c r="J25" i="1"/>
  <c r="J20" i="1"/>
  <c r="J19" i="1"/>
  <c r="J18" i="1"/>
  <c r="J17" i="1"/>
  <c r="J16" i="1"/>
  <c r="J15" i="1"/>
  <c r="J14" i="1"/>
  <c r="J9" i="1"/>
  <c r="J8" i="1"/>
  <c r="J7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Storeheier, Even</author>
  </authors>
  <commentList>
    <comment ref="H14" authorId="0" shapeId="0" xr:uid="{B38AC2BB-EFA0-4386-AD3A-1312BCD9E410}">
      <text>
        <r>
          <rPr>
            <b/>
            <sz val="9"/>
            <color indexed="81"/>
            <rFont val="Tahoma"/>
            <family val="2"/>
          </rPr>
          <t>Storeheier, Even:</t>
        </r>
        <r>
          <rPr>
            <sz val="9"/>
            <color indexed="81"/>
            <rFont val="Tahoma"/>
            <family val="2"/>
          </rPr>
          <t xml:space="preserve">
sjekka
</t>
        </r>
      </text>
    </comment>
    <comment ref="H18" authorId="0" shapeId="0" xr:uid="{C233AAF2-0B54-400F-9E55-2C29B360761D}">
      <text>
        <r>
          <rPr>
            <b/>
            <sz val="9"/>
            <color indexed="81"/>
            <rFont val="Tahoma"/>
            <family val="2"/>
          </rPr>
          <t>Storeheier, Even:</t>
        </r>
        <r>
          <rPr>
            <sz val="9"/>
            <color indexed="81"/>
            <rFont val="Tahoma"/>
            <family val="2"/>
          </rPr>
          <t xml:space="preserve">
bytta mellom 5 og 6
</t>
        </r>
      </text>
    </comment>
    <comment ref="H39" authorId="0" shapeId="0" xr:uid="{A816DDAE-B78E-4CB2-877D-FBEE63587202}">
      <text>
        <r>
          <rPr>
            <b/>
            <sz val="9"/>
            <color indexed="81"/>
            <rFont val="Tahoma"/>
            <family val="2"/>
          </rPr>
          <t>Storeheier, Even:</t>
        </r>
        <r>
          <rPr>
            <sz val="9"/>
            <color indexed="81"/>
            <rFont val="Tahoma"/>
            <family val="2"/>
          </rPr>
          <t xml:space="preserve">
Regnet ut fra loggefil</t>
        </r>
      </text>
    </comment>
    <comment ref="H59" authorId="0" shapeId="0" xr:uid="{7E727863-DFEE-4F79-8182-B1CA6044A3D3}">
      <text>
        <r>
          <rPr>
            <b/>
            <sz val="9"/>
            <color indexed="81"/>
            <rFont val="Tahoma"/>
            <family val="2"/>
          </rPr>
          <t>Storeheier, Even:</t>
        </r>
        <r>
          <rPr>
            <sz val="9"/>
            <color indexed="81"/>
            <rFont val="Tahoma"/>
            <family val="2"/>
          </rPr>
          <t xml:space="preserve">
ghjk
</t>
        </r>
      </text>
    </comment>
    <comment ref="H79" authorId="0" shapeId="0" xr:uid="{8CE6D814-D57A-417E-9960-7209A0E737DF}">
      <text>
        <r>
          <rPr>
            <b/>
            <sz val="9"/>
            <color indexed="81"/>
            <rFont val="Tahoma"/>
            <family val="2"/>
          </rPr>
          <t>Storeheier, Even:</t>
        </r>
        <r>
          <rPr>
            <sz val="9"/>
            <color indexed="81"/>
            <rFont val="Tahoma"/>
            <family val="2"/>
          </rPr>
          <t xml:space="preserve">
Regnet ut fra loggefil
</t>
        </r>
      </text>
    </comment>
    <comment ref="H88" authorId="0" shapeId="0" xr:uid="{2DAFB99E-84A0-4A97-BD76-9F01C46026B9}">
      <text>
        <r>
          <rPr>
            <b/>
            <sz val="9"/>
            <color indexed="81"/>
            <rFont val="Tahoma"/>
            <family val="2"/>
          </rPr>
          <t>Storeheier, Even:</t>
        </r>
        <r>
          <rPr>
            <sz val="9"/>
            <color indexed="81"/>
            <rFont val="Tahoma"/>
            <family val="2"/>
          </rPr>
          <t xml:space="preserve">
Regnet ut fra loggefil
</t>
        </r>
      </text>
    </comment>
  </commentList>
</comments>
</file>

<file path=xl/sharedStrings.xml><?xml version="1.0" encoding="utf-8"?>
<sst xmlns="http://schemas.openxmlformats.org/spreadsheetml/2006/main" count="448" uniqueCount="126">
  <si>
    <t>EQ RATIO</t>
  </si>
  <si>
    <t xml:space="preserve">Day 1 - EQ - 100 ms </t>
  </si>
  <si>
    <t>Run</t>
  </si>
  <si>
    <t>Date</t>
  </si>
  <si>
    <t>Pressure fitting</t>
  </si>
  <si>
    <t>Lower spectrometer</t>
  </si>
  <si>
    <t>Upper spectrometer</t>
  </si>
  <si>
    <t>Air</t>
  </si>
  <si>
    <t>Ammonia</t>
  </si>
  <si>
    <t>EQ - ratio</t>
  </si>
  <si>
    <t>Air temperature</t>
  </si>
  <si>
    <t>Runtime</t>
  </si>
  <si>
    <t>Filename lower spectro</t>
  </si>
  <si>
    <t>Filename upper spectro</t>
  </si>
  <si>
    <t>[kg /h]</t>
  </si>
  <si>
    <t>[-]</t>
  </si>
  <si>
    <t>[°C]</t>
  </si>
  <si>
    <t>[min]</t>
  </si>
  <si>
    <t>18.mars 2025</t>
  </si>
  <si>
    <t>Ø32</t>
  </si>
  <si>
    <t>Forward</t>
  </si>
  <si>
    <t>test1_run1_spectro299_rep1</t>
  </si>
  <si>
    <t>test1_run1_spectro300_rep1</t>
  </si>
  <si>
    <t>18.mars 2026</t>
  </si>
  <si>
    <t>test1_run2_spectro299_rep1</t>
  </si>
  <si>
    <t>test1_run2_spectro300_rep1</t>
  </si>
  <si>
    <t>18.mars 2027</t>
  </si>
  <si>
    <t>test1_run3_spectro299_rep1</t>
  </si>
  <si>
    <t>test1_run3_spectro300_rep1</t>
  </si>
  <si>
    <t>18.mars 2028</t>
  </si>
  <si>
    <t>test1_run4_spectro299_rep1</t>
  </si>
  <si>
    <t>test1_run4_spectro300_rep1</t>
  </si>
  <si>
    <t>18.mars 2029</t>
  </si>
  <si>
    <t>test1_run5_spectro299_rep1</t>
  </si>
  <si>
    <t>test1_run5_spectro300_rep1</t>
  </si>
  <si>
    <t>Day 2 - EQ - 100 ms</t>
  </si>
  <si>
    <t>19.mars 2025</t>
  </si>
  <si>
    <t>test1_run1_spectro299_rep2</t>
  </si>
  <si>
    <t>test1_run1_spectro300_rep2</t>
  </si>
  <si>
    <t>test1_run2_spectro299_rep2</t>
  </si>
  <si>
    <t>test1_run2_spectro300_rep2</t>
  </si>
  <si>
    <t>test1_run3_spectro299_rep2</t>
  </si>
  <si>
    <t>test1_run3_spectro300_rep2</t>
  </si>
  <si>
    <t>test1_run4_spectro299_rep2</t>
  </si>
  <si>
    <t>test1_run4_spectro300_rep2</t>
  </si>
  <si>
    <t>test1_run5_spectro299_rep2</t>
  </si>
  <si>
    <t>test1_run5_spectro300_rep2</t>
  </si>
  <si>
    <t>test1_run6_spectro299_rep2</t>
  </si>
  <si>
    <t>test1_run6_spectro300_rep2</t>
  </si>
  <si>
    <t>test1_run7_spectro299_rep2</t>
  </si>
  <si>
    <t>test1_run7_spectro300_rep2</t>
  </si>
  <si>
    <t>Day 3 - EQ - 1000 ms</t>
  </si>
  <si>
    <t>20.mars 2025</t>
  </si>
  <si>
    <t>test1_run1_spectro299_rep3</t>
  </si>
  <si>
    <t>test1_run1_spectro300_rep3</t>
  </si>
  <si>
    <t>test1_run2_spectro299_rep3</t>
  </si>
  <si>
    <t>test1_run2_spectro300_rep3</t>
  </si>
  <si>
    <t>test1_run3_spectro299_rep3</t>
  </si>
  <si>
    <t>test1_run3_spectro300_rep3</t>
  </si>
  <si>
    <t>Day 3 - EQ - 100ms</t>
  </si>
  <si>
    <t>Day 4 - EQ - 3000 ms</t>
  </si>
  <si>
    <t>25.mars 2025</t>
  </si>
  <si>
    <t>test1_run1_spectro299_rep4</t>
  </si>
  <si>
    <t>test1_run1_spectro300_rep4</t>
  </si>
  <si>
    <t>test1_run2_spectro299_rep4</t>
  </si>
  <si>
    <t>test1_run2_spectro300_rep4</t>
  </si>
  <si>
    <t>test1_run3_spectro299_rep4</t>
  </si>
  <si>
    <t>test1_run3_spectro300_rep4</t>
  </si>
  <si>
    <t>test1_run4_spectro299_rep4</t>
  </si>
  <si>
    <t>test1_run4_spectro300_rep4</t>
  </si>
  <si>
    <t>test1_run5_spectro299_rep4</t>
  </si>
  <si>
    <t>test1_run5_spectro300_rep4</t>
  </si>
  <si>
    <t>Pressure</t>
  </si>
  <si>
    <t>Day 2 &amp; 3 - pressure - 100 ms</t>
  </si>
  <si>
    <t>test3_run1_spectro299_rep1</t>
  </si>
  <si>
    <t>test3_run1_spectro300_rep1</t>
  </si>
  <si>
    <t>Ø8</t>
  </si>
  <si>
    <t>test3_run2_spectro299_rep1</t>
  </si>
  <si>
    <t>test3_run2_spectro300_rep1</t>
  </si>
  <si>
    <t>test3_run3_spectro299_rep1</t>
  </si>
  <si>
    <t>test3_run3_spectro300_rep1</t>
  </si>
  <si>
    <t>Day 4 – pressure - 3000 ms</t>
  </si>
  <si>
    <t>Pressure [Pa]</t>
  </si>
  <si>
    <t>Angel</t>
  </si>
  <si>
    <t>Day 2 - angel - 100 ms</t>
  </si>
  <si>
    <t>Down</t>
  </si>
  <si>
    <t>test2_run1_spectro299_rep1</t>
  </si>
  <si>
    <t>test2_run1_spectro300_rep1</t>
  </si>
  <si>
    <t>Foreward</t>
  </si>
  <si>
    <t>test2_run2_spectro299_rep1</t>
  </si>
  <si>
    <t>test2_run2_spectro300_rep1</t>
  </si>
  <si>
    <t>Up</t>
  </si>
  <si>
    <t>test2_run3_spectro299_rep1</t>
  </si>
  <si>
    <t>test2_run3_spectro300_rep1</t>
  </si>
  <si>
    <t>Left</t>
  </si>
  <si>
    <t>test2_run4_spectro299_rep1</t>
  </si>
  <si>
    <t>test2_run4_spectro300_rep1</t>
  </si>
  <si>
    <t>Right</t>
  </si>
  <si>
    <t>test2_run5_spectro299_rep1</t>
  </si>
  <si>
    <t>test2_run5_spectro300_rep1</t>
  </si>
  <si>
    <t>Day 3 - angel - 1000 ms</t>
  </si>
  <si>
    <t>test2_run1_spectro299_rep2</t>
  </si>
  <si>
    <t>test2_run1_spectro300_rep2</t>
  </si>
  <si>
    <t>20.mars 2026</t>
  </si>
  <si>
    <t>test2_run2_spectro299_rep2</t>
  </si>
  <si>
    <t>test2_run2_spectro300_rep2</t>
  </si>
  <si>
    <t>20.mars 2027</t>
  </si>
  <si>
    <t>test2_run3_spectro299_rep2</t>
  </si>
  <si>
    <t>test2_run3_spectro300_rep2</t>
  </si>
  <si>
    <t>20.mars 2028</t>
  </si>
  <si>
    <t>test2_run4_spectro299_rep2</t>
  </si>
  <si>
    <t>test2_run4_spectro300_rep2</t>
  </si>
  <si>
    <t>20.mars 2029</t>
  </si>
  <si>
    <t>test2_run5_spectro299_rep2</t>
  </si>
  <si>
    <t>test2_run5_spectro300_rep2</t>
  </si>
  <si>
    <t>Day 4 - angel - 3000 ms</t>
  </si>
  <si>
    <t>test2_run1_spectro299_rep4</t>
  </si>
  <si>
    <t>test2_run1_spectro300_rep4</t>
  </si>
  <si>
    <t>test2_run2_spectro299_rep4</t>
  </si>
  <si>
    <t>test2_run2_spectro300_rep4</t>
  </si>
  <si>
    <t>test2_run3_spectro299_rep4</t>
  </si>
  <si>
    <t>test2_run3_spectro300_rep4</t>
  </si>
  <si>
    <t>test2_run4_spectro299_rep4</t>
  </si>
  <si>
    <t>test2_run4_spectro300_rep4</t>
  </si>
  <si>
    <t>test2_run5_spectro299_rep4</t>
  </si>
  <si>
    <t>test2_run5_spectro300_rep4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</si>
</sst>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0" xfId="0" applyFont="1" applyFill="1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5" fontId="0" fillId="0" borderId="11" xfId="0" applyNumberFormat="1" applyBorder="1"/>
    <xf numFmtId="0" fontId="0" fillId="3" borderId="11" xfId="0" applyFill="1" applyBorder="1"/>
    <xf numFmtId="2" fontId="3" fillId="4" borderId="11" xfId="0" applyNumberFormat="1" applyFont="1" applyFill="1" applyBorder="1"/>
    <xf numFmtId="2" fontId="3" fillId="5" borderId="11" xfId="0" applyNumberFormat="1" applyFont="1" applyFill="1" applyBorder="1"/>
    <xf numFmtId="0" fontId="0" fillId="4" borderId="1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2" fontId="3" fillId="4" borderId="14" xfId="0" applyNumberFormat="1" applyFont="1" applyFill="1" applyBorder="1"/>
    <xf numFmtId="0" fontId="0" fillId="0" borderId="7" xfId="0" applyBorder="1"/>
    <xf numFmtId="15" fontId="0" fillId="0" borderId="15" xfId="0" applyNumberFormat="1" applyBorder="1"/>
    <xf numFmtId="0" fontId="0" fillId="3" borderId="8" xfId="0" applyFill="1" applyBorder="1"/>
    <xf numFmtId="0" fontId="0" fillId="3" borderId="15" xfId="0" applyFill="1" applyBorder="1"/>
    <xf numFmtId="2" fontId="3" fillId="4" borderId="8" xfId="0" applyNumberFormat="1" applyFont="1" applyFill="1" applyBorder="1"/>
    <xf numFmtId="2" fontId="3" fillId="5" borderId="15" xfId="0" applyNumberFormat="1" applyFont="1" applyFill="1" applyBorder="1"/>
    <xf numFmtId="0" fontId="0" fillId="4" borderId="15" xfId="0" applyFill="1" applyBorder="1"/>
    <xf numFmtId="0" fontId="0" fillId="0" borderId="15" xfId="0" applyBorder="1"/>
    <xf numFmtId="0" fontId="0" fillId="0" borderId="16" xfId="0" applyBorder="1"/>
    <xf numFmtId="0" fontId="0" fillId="0" borderId="4" xfId="0" applyBorder="1"/>
    <xf numFmtId="15" fontId="0" fillId="0" borderId="5" xfId="0" applyNumberFormat="1" applyBorder="1"/>
    <xf numFmtId="0" fontId="0" fillId="3" borderId="5" xfId="0" applyFill="1" applyBorder="1"/>
    <xf numFmtId="2" fontId="3" fillId="4" borderId="5" xfId="0" applyNumberFormat="1" applyFont="1" applyFill="1" applyBorder="1"/>
    <xf numFmtId="2" fontId="3" fillId="5" borderId="5" xfId="0" applyNumberFormat="1" applyFont="1" applyFill="1" applyBorder="1"/>
    <xf numFmtId="0" fontId="0" fillId="4" borderId="5" xfId="0" applyFill="1" applyBorder="1"/>
    <xf numFmtId="0" fontId="0" fillId="0" borderId="5" xfId="0" applyBorder="1"/>
    <xf numFmtId="0" fontId="0" fillId="0" borderId="6" xfId="0" applyBorder="1"/>
    <xf numFmtId="15" fontId="0" fillId="0" borderId="14" xfId="0" applyNumberFormat="1" applyBorder="1"/>
    <xf numFmtId="2" fontId="3" fillId="5" borderId="14" xfId="0" applyNumberFormat="1" applyFont="1" applyFill="1" applyBorder="1"/>
    <xf numFmtId="0" fontId="0" fillId="4" borderId="14" xfId="0" applyFill="1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2" fontId="3" fillId="4" borderId="15" xfId="0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4" borderId="5" xfId="0" applyFont="1" applyFill="1" applyBorder="1"/>
    <xf numFmtId="0" fontId="3" fillId="4" borderId="14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4" borderId="8" xfId="0" applyFill="1" applyBorder="1"/>
    <xf numFmtId="0" fontId="3" fillId="4" borderId="8" xfId="0" applyFont="1" applyFill="1" applyBorder="1"/>
    <xf numFmtId="0" fontId="0" fillId="7" borderId="15" xfId="0" applyFill="1" applyBorder="1"/>
    <xf numFmtId="0" fontId="0" fillId="7" borderId="16" xfId="0" applyFill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4" borderId="11" xfId="0" applyFont="1" applyFill="1" applyBorder="1"/>
    <xf numFmtId="15" fontId="0" fillId="0" borderId="8" xfId="0" applyNumberFormat="1" applyBorder="1"/>
    <xf numFmtId="2" fontId="3" fillId="5" borderId="8" xfId="0" applyNumberFormat="1" applyFont="1" applyFill="1" applyBorder="1"/>
    <xf numFmtId="0" fontId="0" fillId="7" borderId="9" xfId="0" applyFill="1" applyBorder="1"/>
    <xf numFmtId="0" fontId="2" fillId="8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even_storeheier_nmbu_no/Documents/Master%20Wartsila/%5b01%5d%20Essential%20Documents/test%20plan%20&amp;%20test%20log.xlsx" TargetMode="External"/><Relationship Id="rId1" Type="http://schemas.openxmlformats.org/officeDocument/2006/relationships/externalLinkPath" Target="https://eduumb-my.sharepoint.com/personal/even_storeheier_nmbu_no/Documents/Master%20Wartsila/%5b01%5d%20Essential%20Documents/test%20plan%20&amp;%20test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 plan"/>
      <sheetName val="Logging_1"/>
      <sheetName val="Logging_2"/>
      <sheetName val="Logging 3"/>
      <sheetName val="day 4"/>
      <sheetName val="Oppsumering"/>
      <sheetName val="Sheet3"/>
      <sheetName val="Sheet2"/>
      <sheetName val="Sheet1"/>
    </sheetNames>
    <sheetDataSet>
      <sheetData sheetId="0"/>
      <sheetData sheetId="1">
        <row r="12">
          <cell r="B12">
            <v>6.05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F095-8227-4A12-A1BB-856E0258367C}">
  <dimension ref="B1:O92"/>
  <sheetViews>
    <sheetView tabSelected="1" workbookViewId="0">
      <selection activeCell="A8" sqref="A8"/>
    </sheetView>
  </sheetViews>
  <sheetFormatPr defaultRowHeight="15" x14ac:dyDescent="0.25"/>
  <cols>
    <col min="2" max="2" width="10.85546875" bestFit="1" customWidth="1"/>
    <col min="3" max="3" width="19" bestFit="1" customWidth="1"/>
    <col min="4" max="4" width="12.5703125" bestFit="1" customWidth="1"/>
    <col min="5" max="5" width="15" bestFit="1" customWidth="1"/>
    <col min="6" max="7" width="19.42578125" bestFit="1" customWidth="1"/>
    <col min="8" max="8" width="6.42578125" bestFit="1" customWidth="1"/>
    <col min="9" max="9" width="9.42578125" bestFit="1" customWidth="1"/>
    <col min="10" max="10" width="9.28515625" bestFit="1" customWidth="1"/>
    <col min="11" max="12" width="15.28515625" bestFit="1" customWidth="1"/>
    <col min="13" max="15" width="25.7109375" bestFit="1" customWidth="1"/>
  </cols>
  <sheetData>
    <row r="1" spans="2:14" ht="15.75" thickBot="1" x14ac:dyDescent="0.3"/>
    <row r="2" spans="2:14" ht="15.75" thickBot="1" x14ac:dyDescent="0.3">
      <c r="B2" s="1" t="s">
        <v>0</v>
      </c>
      <c r="C2" s="2" t="s">
        <v>1</v>
      </c>
      <c r="D2" s="3"/>
      <c r="E2" s="3"/>
      <c r="F2" s="3"/>
      <c r="G2" s="4"/>
    </row>
    <row r="3" spans="2:14" x14ac:dyDescent="0.25">
      <c r="B3" s="1"/>
      <c r="C3" s="5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7" t="s">
        <v>13</v>
      </c>
    </row>
    <row r="4" spans="2:14" ht="15.75" thickBot="1" x14ac:dyDescent="0.3">
      <c r="B4" s="1"/>
      <c r="C4" s="8"/>
      <c r="D4" s="9"/>
      <c r="E4" s="9"/>
      <c r="F4" s="9"/>
      <c r="G4" s="9"/>
      <c r="H4" s="9" t="s">
        <v>14</v>
      </c>
      <c r="I4" s="9" t="s">
        <v>14</v>
      </c>
      <c r="J4" s="9" t="s">
        <v>15</v>
      </c>
      <c r="K4" s="9" t="s">
        <v>16</v>
      </c>
      <c r="L4" s="9" t="s">
        <v>17</v>
      </c>
      <c r="M4" s="9"/>
      <c r="N4" s="10"/>
    </row>
    <row r="5" spans="2:14" x14ac:dyDescent="0.25">
      <c r="B5" s="1"/>
      <c r="C5" s="11">
        <v>1</v>
      </c>
      <c r="D5" s="12" t="s">
        <v>18</v>
      </c>
      <c r="E5" s="13" t="s">
        <v>19</v>
      </c>
      <c r="F5" s="13" t="s">
        <v>20</v>
      </c>
      <c r="G5" s="13" t="s">
        <v>20</v>
      </c>
      <c r="H5" s="14">
        <v>19.3</v>
      </c>
      <c r="I5" s="14">
        <v>2.5</v>
      </c>
      <c r="J5" s="15">
        <f>(I5/H5)*ratio</f>
        <v>0.78367875647668384</v>
      </c>
      <c r="K5" s="16">
        <v>150</v>
      </c>
      <c r="L5" s="13">
        <v>1</v>
      </c>
      <c r="M5" s="17" t="s">
        <v>21</v>
      </c>
      <c r="N5" s="18" t="s">
        <v>22</v>
      </c>
    </row>
    <row r="6" spans="2:14" x14ac:dyDescent="0.25">
      <c r="B6" s="1"/>
      <c r="C6" s="19">
        <v>2</v>
      </c>
      <c r="D6" s="12" t="s">
        <v>23</v>
      </c>
      <c r="E6" s="20" t="s">
        <v>19</v>
      </c>
      <c r="F6" s="13" t="s">
        <v>20</v>
      </c>
      <c r="G6" s="13" t="s">
        <v>20</v>
      </c>
      <c r="H6" s="21">
        <v>19.3</v>
      </c>
      <c r="I6" s="21">
        <v>2.85</v>
      </c>
      <c r="J6" s="15">
        <f>(I6/H6)*ratio</f>
        <v>0.8933937823834196</v>
      </c>
      <c r="K6" s="16">
        <v>150</v>
      </c>
      <c r="L6" s="20">
        <v>1</v>
      </c>
      <c r="M6" s="17" t="s">
        <v>24</v>
      </c>
      <c r="N6" s="18" t="s">
        <v>25</v>
      </c>
    </row>
    <row r="7" spans="2:14" x14ac:dyDescent="0.25">
      <c r="B7" s="1"/>
      <c r="C7" s="19">
        <v>3</v>
      </c>
      <c r="D7" s="12" t="s">
        <v>26</v>
      </c>
      <c r="E7" s="20" t="s">
        <v>19</v>
      </c>
      <c r="F7" s="13" t="s">
        <v>20</v>
      </c>
      <c r="G7" s="13" t="s">
        <v>20</v>
      </c>
      <c r="H7" s="21">
        <v>19.399999999999999</v>
      </c>
      <c r="I7" s="21">
        <v>3.19</v>
      </c>
      <c r="J7" s="15">
        <f>(I7/H7)*ratio</f>
        <v>0.99481958762886591</v>
      </c>
      <c r="K7" s="16">
        <v>150</v>
      </c>
      <c r="L7" s="20">
        <v>1</v>
      </c>
      <c r="M7" s="17" t="s">
        <v>27</v>
      </c>
      <c r="N7" s="18" t="s">
        <v>28</v>
      </c>
    </row>
    <row r="8" spans="2:14" x14ac:dyDescent="0.25">
      <c r="B8" s="1"/>
      <c r="C8" s="19">
        <v>4</v>
      </c>
      <c r="D8" s="12" t="s">
        <v>29</v>
      </c>
      <c r="E8" s="20" t="s">
        <v>19</v>
      </c>
      <c r="F8" s="13" t="s">
        <v>20</v>
      </c>
      <c r="G8" s="13" t="s">
        <v>20</v>
      </c>
      <c r="H8" s="21">
        <v>19.399999999999999</v>
      </c>
      <c r="I8" s="21">
        <v>3.47</v>
      </c>
      <c r="J8" s="15">
        <f>(I8/H8)*ratio</f>
        <v>1.0821391752577321</v>
      </c>
      <c r="K8" s="16">
        <v>150</v>
      </c>
      <c r="L8" s="20">
        <v>1</v>
      </c>
      <c r="M8" s="17" t="s">
        <v>30</v>
      </c>
      <c r="N8" s="18" t="s">
        <v>31</v>
      </c>
    </row>
    <row r="9" spans="2:14" ht="15.75" thickBot="1" x14ac:dyDescent="0.3">
      <c r="B9" s="1"/>
      <c r="C9" s="22">
        <v>5</v>
      </c>
      <c r="D9" s="23" t="s">
        <v>32</v>
      </c>
      <c r="E9" s="24" t="s">
        <v>19</v>
      </c>
      <c r="F9" s="25" t="s">
        <v>20</v>
      </c>
      <c r="G9" s="25" t="s">
        <v>20</v>
      </c>
      <c r="H9" s="26">
        <v>19.399999999999999</v>
      </c>
      <c r="I9" s="26">
        <v>3.8</v>
      </c>
      <c r="J9" s="27">
        <f>(I9/H9)*ratio</f>
        <v>1.1850515463917526</v>
      </c>
      <c r="K9" s="28">
        <v>150</v>
      </c>
      <c r="L9" s="24">
        <v>1</v>
      </c>
      <c r="M9" s="29" t="s">
        <v>33</v>
      </c>
      <c r="N9" s="30" t="s">
        <v>34</v>
      </c>
    </row>
    <row r="10" spans="2:14" ht="15.75" thickBot="1" x14ac:dyDescent="0.3">
      <c r="B10" s="1"/>
    </row>
    <row r="11" spans="2:14" ht="15.75" thickBot="1" x14ac:dyDescent="0.3">
      <c r="B11" s="1"/>
      <c r="C11" s="2" t="s">
        <v>35</v>
      </c>
      <c r="D11" s="3"/>
      <c r="E11" s="3"/>
      <c r="F11" s="3"/>
      <c r="G11" s="4"/>
    </row>
    <row r="12" spans="2:14" x14ac:dyDescent="0.25">
      <c r="B12" s="1"/>
      <c r="C12" s="5" t="s">
        <v>2</v>
      </c>
      <c r="D12" s="6" t="s">
        <v>3</v>
      </c>
      <c r="E12" s="6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6" t="s">
        <v>9</v>
      </c>
      <c r="K12" s="6" t="s">
        <v>10</v>
      </c>
      <c r="L12" s="6" t="s">
        <v>11</v>
      </c>
      <c r="M12" s="6" t="s">
        <v>12</v>
      </c>
      <c r="N12" s="7" t="s">
        <v>13</v>
      </c>
    </row>
    <row r="13" spans="2:14" ht="15.75" thickBot="1" x14ac:dyDescent="0.3">
      <c r="B13" s="1"/>
      <c r="C13" s="8"/>
      <c r="D13" s="9"/>
      <c r="E13" s="9"/>
      <c r="F13" s="9"/>
      <c r="G13" s="9"/>
      <c r="H13" s="9" t="s">
        <v>14</v>
      </c>
      <c r="I13" s="9" t="s">
        <v>14</v>
      </c>
      <c r="J13" s="9" t="s">
        <v>15</v>
      </c>
      <c r="K13" s="9" t="s">
        <v>16</v>
      </c>
      <c r="L13" s="9" t="s">
        <v>17</v>
      </c>
      <c r="M13" s="9"/>
      <c r="N13" s="10"/>
    </row>
    <row r="14" spans="2:14" x14ac:dyDescent="0.25">
      <c r="B14" s="1"/>
      <c r="C14" s="31">
        <v>1</v>
      </c>
      <c r="D14" s="32" t="s">
        <v>36</v>
      </c>
      <c r="E14" s="33" t="s">
        <v>19</v>
      </c>
      <c r="F14" s="33" t="s">
        <v>20</v>
      </c>
      <c r="G14" s="33" t="s">
        <v>20</v>
      </c>
      <c r="H14" s="34">
        <v>19.399999999999999</v>
      </c>
      <c r="I14" s="34">
        <v>2.54</v>
      </c>
      <c r="J14" s="35">
        <f t="shared" ref="J14:J20" si="0">(I14/H14)*ratio</f>
        <v>0.79211340206185565</v>
      </c>
      <c r="K14" s="36">
        <v>115</v>
      </c>
      <c r="L14" s="33">
        <v>1</v>
      </c>
      <c r="M14" s="37" t="s">
        <v>37</v>
      </c>
      <c r="N14" s="38" t="s">
        <v>38</v>
      </c>
    </row>
    <row r="15" spans="2:14" x14ac:dyDescent="0.25">
      <c r="B15" s="1"/>
      <c r="C15" s="19">
        <v>2</v>
      </c>
      <c r="D15" s="12" t="s">
        <v>36</v>
      </c>
      <c r="E15" s="20" t="s">
        <v>19</v>
      </c>
      <c r="F15" s="13" t="s">
        <v>20</v>
      </c>
      <c r="G15" s="13" t="s">
        <v>20</v>
      </c>
      <c r="H15" s="21">
        <v>19.34</v>
      </c>
      <c r="I15" s="21">
        <v>2.84</v>
      </c>
      <c r="J15" s="15">
        <f t="shared" si="0"/>
        <v>0.88841778697001028</v>
      </c>
      <c r="K15" s="16">
        <v>115</v>
      </c>
      <c r="L15" s="20">
        <v>1</v>
      </c>
      <c r="M15" s="17" t="s">
        <v>39</v>
      </c>
      <c r="N15" s="18" t="s">
        <v>40</v>
      </c>
    </row>
    <row r="16" spans="2:14" x14ac:dyDescent="0.25">
      <c r="B16" s="1"/>
      <c r="C16" s="19">
        <v>3</v>
      </c>
      <c r="D16" s="39" t="s">
        <v>36</v>
      </c>
      <c r="E16" s="20" t="s">
        <v>19</v>
      </c>
      <c r="F16" s="20" t="s">
        <v>20</v>
      </c>
      <c r="G16" s="20" t="s">
        <v>20</v>
      </c>
      <c r="H16" s="21">
        <v>19.37</v>
      </c>
      <c r="I16" s="21">
        <v>3.19</v>
      </c>
      <c r="J16" s="40">
        <f t="shared" si="0"/>
        <v>0.99636035105833753</v>
      </c>
      <c r="K16" s="41">
        <v>115</v>
      </c>
      <c r="L16" s="20">
        <v>1</v>
      </c>
      <c r="M16" s="42" t="s">
        <v>41</v>
      </c>
      <c r="N16" s="43" t="s">
        <v>42</v>
      </c>
    </row>
    <row r="17" spans="2:14" x14ac:dyDescent="0.25">
      <c r="B17" s="1"/>
      <c r="C17" s="19">
        <v>4</v>
      </c>
      <c r="D17" s="39" t="s">
        <v>36</v>
      </c>
      <c r="E17" s="20" t="s">
        <v>19</v>
      </c>
      <c r="F17" s="20" t="s">
        <v>20</v>
      </c>
      <c r="G17" s="20" t="s">
        <v>20</v>
      </c>
      <c r="H17" s="21">
        <v>19.48</v>
      </c>
      <c r="I17" s="21">
        <v>3.5</v>
      </c>
      <c r="J17" s="40">
        <f t="shared" si="0"/>
        <v>1.087012320328542</v>
      </c>
      <c r="K17" s="41">
        <v>115</v>
      </c>
      <c r="L17" s="20">
        <v>1</v>
      </c>
      <c r="M17" s="42" t="s">
        <v>43</v>
      </c>
      <c r="N17" s="43" t="s">
        <v>44</v>
      </c>
    </row>
    <row r="18" spans="2:14" x14ac:dyDescent="0.25">
      <c r="B18" s="1"/>
      <c r="C18" s="19">
        <v>5</v>
      </c>
      <c r="D18" s="39" t="s">
        <v>36</v>
      </c>
      <c r="E18" s="20" t="s">
        <v>19</v>
      </c>
      <c r="F18" s="20" t="s">
        <v>20</v>
      </c>
      <c r="G18" s="20" t="s">
        <v>20</v>
      </c>
      <c r="H18" s="21">
        <v>19.190000000000001</v>
      </c>
      <c r="I18" s="21">
        <v>3.87</v>
      </c>
      <c r="J18" s="40">
        <f>(I18/H18)*ratio</f>
        <v>1.2200885878061489</v>
      </c>
      <c r="K18" s="41">
        <v>115</v>
      </c>
      <c r="L18" s="20">
        <v>1</v>
      </c>
      <c r="M18" s="42" t="s">
        <v>45</v>
      </c>
      <c r="N18" s="43" t="s">
        <v>46</v>
      </c>
    </row>
    <row r="19" spans="2:14" x14ac:dyDescent="0.25">
      <c r="B19" s="1"/>
      <c r="C19" s="19">
        <v>6</v>
      </c>
      <c r="D19" s="39" t="s">
        <v>36</v>
      </c>
      <c r="E19" s="20" t="s">
        <v>19</v>
      </c>
      <c r="F19" s="20" t="s">
        <v>20</v>
      </c>
      <c r="G19" s="20" t="s">
        <v>20</v>
      </c>
      <c r="H19" s="21">
        <v>18</v>
      </c>
      <c r="I19" s="21">
        <v>3.84</v>
      </c>
      <c r="J19" s="40">
        <f>(I19/H19)*ratio</f>
        <v>1.2906666666666666</v>
      </c>
      <c r="K19" s="41">
        <v>115</v>
      </c>
      <c r="L19" s="20">
        <v>1</v>
      </c>
      <c r="M19" s="42" t="s">
        <v>47</v>
      </c>
      <c r="N19" s="43" t="s">
        <v>48</v>
      </c>
    </row>
    <row r="20" spans="2:14" ht="15.75" thickBot="1" x14ac:dyDescent="0.3">
      <c r="B20" s="1"/>
      <c r="C20" s="44">
        <v>7</v>
      </c>
      <c r="D20" s="23" t="s">
        <v>36</v>
      </c>
      <c r="E20" s="25" t="s">
        <v>19</v>
      </c>
      <c r="F20" s="25" t="s">
        <v>20</v>
      </c>
      <c r="G20" s="25" t="s">
        <v>20</v>
      </c>
      <c r="H20" s="45">
        <v>19.34</v>
      </c>
      <c r="I20" s="45">
        <v>4.34</v>
      </c>
      <c r="J20" s="27">
        <f t="shared" si="0"/>
        <v>1.3576525336091003</v>
      </c>
      <c r="K20" s="28">
        <v>115</v>
      </c>
      <c r="L20" s="25">
        <v>1</v>
      </c>
      <c r="M20" s="29" t="s">
        <v>49</v>
      </c>
      <c r="N20" s="30" t="s">
        <v>50</v>
      </c>
    </row>
    <row r="21" spans="2:14" ht="15.75" thickBot="1" x14ac:dyDescent="0.3">
      <c r="B21" s="1"/>
    </row>
    <row r="22" spans="2:14" ht="15.75" thickBot="1" x14ac:dyDescent="0.3">
      <c r="B22" s="1"/>
      <c r="C22" s="2" t="s">
        <v>51</v>
      </c>
      <c r="D22" s="3"/>
      <c r="E22" s="3"/>
      <c r="F22" s="3"/>
      <c r="G22" s="4"/>
    </row>
    <row r="23" spans="2:14" x14ac:dyDescent="0.25">
      <c r="B23" s="1"/>
      <c r="C23" s="5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10</v>
      </c>
      <c r="L23" s="6" t="s">
        <v>11</v>
      </c>
      <c r="M23" s="6" t="s">
        <v>12</v>
      </c>
      <c r="N23" s="7" t="s">
        <v>13</v>
      </c>
    </row>
    <row r="24" spans="2:14" ht="15.75" thickBot="1" x14ac:dyDescent="0.3">
      <c r="B24" s="1"/>
      <c r="C24" s="8"/>
      <c r="D24" s="9"/>
      <c r="E24" s="9"/>
      <c r="F24" s="9"/>
      <c r="G24" s="9"/>
      <c r="H24" s="9" t="s">
        <v>14</v>
      </c>
      <c r="I24" s="9" t="s">
        <v>14</v>
      </c>
      <c r="J24" s="9" t="s">
        <v>15</v>
      </c>
      <c r="K24" s="9" t="s">
        <v>16</v>
      </c>
      <c r="L24" s="9" t="s">
        <v>17</v>
      </c>
      <c r="M24" s="9"/>
      <c r="N24" s="9"/>
    </row>
    <row r="25" spans="2:14" x14ac:dyDescent="0.25">
      <c r="B25" s="1"/>
      <c r="C25" s="31">
        <v>1</v>
      </c>
      <c r="D25" s="32" t="s">
        <v>52</v>
      </c>
      <c r="E25" s="33" t="s">
        <v>19</v>
      </c>
      <c r="F25" s="33" t="s">
        <v>20</v>
      </c>
      <c r="G25" s="33" t="s">
        <v>20</v>
      </c>
      <c r="H25" s="34">
        <v>30.25</v>
      </c>
      <c r="I25" s="34">
        <v>5.16</v>
      </c>
      <c r="J25" s="35">
        <f t="shared" ref="J25:J27" si="1">(I25/H25)*ratio</f>
        <v>1.032</v>
      </c>
      <c r="K25" s="36"/>
      <c r="L25" s="33">
        <v>1</v>
      </c>
      <c r="M25" s="37" t="s">
        <v>53</v>
      </c>
      <c r="N25" s="38" t="s">
        <v>54</v>
      </c>
    </row>
    <row r="26" spans="2:14" x14ac:dyDescent="0.25">
      <c r="B26" s="1"/>
      <c r="C26" s="19">
        <v>2</v>
      </c>
      <c r="D26" s="12" t="s">
        <v>52</v>
      </c>
      <c r="E26" s="20" t="s">
        <v>19</v>
      </c>
      <c r="F26" s="13" t="s">
        <v>20</v>
      </c>
      <c r="G26" s="13" t="s">
        <v>20</v>
      </c>
      <c r="H26" s="21">
        <v>26.43</v>
      </c>
      <c r="I26" s="21">
        <v>5.16</v>
      </c>
      <c r="J26" s="15">
        <f t="shared" si="1"/>
        <v>1.1811577752553915</v>
      </c>
      <c r="K26" s="16"/>
      <c r="L26" s="20">
        <v>1</v>
      </c>
      <c r="M26" s="17" t="s">
        <v>55</v>
      </c>
      <c r="N26" s="18" t="s">
        <v>56</v>
      </c>
    </row>
    <row r="27" spans="2:14" ht="15.75" thickBot="1" x14ac:dyDescent="0.3">
      <c r="B27" s="1"/>
      <c r="C27" s="22">
        <v>3</v>
      </c>
      <c r="D27" s="23" t="s">
        <v>52</v>
      </c>
      <c r="E27" s="24" t="s">
        <v>19</v>
      </c>
      <c r="F27" s="25" t="s">
        <v>20</v>
      </c>
      <c r="G27" s="25" t="s">
        <v>20</v>
      </c>
      <c r="H27" s="26">
        <v>31.82</v>
      </c>
      <c r="I27" s="26">
        <v>5.16</v>
      </c>
      <c r="J27" s="27">
        <f t="shared" si="1"/>
        <v>0.98108108108108105</v>
      </c>
      <c r="K27" s="28"/>
      <c r="L27" s="24">
        <v>1</v>
      </c>
      <c r="M27" s="29" t="s">
        <v>57</v>
      </c>
      <c r="N27" s="30" t="s">
        <v>58</v>
      </c>
    </row>
    <row r="28" spans="2:14" ht="15.75" thickBot="1" x14ac:dyDescent="0.3">
      <c r="B28" s="1"/>
    </row>
    <row r="29" spans="2:14" ht="15.75" thickBot="1" x14ac:dyDescent="0.3">
      <c r="B29" s="1"/>
      <c r="C29" s="2" t="s">
        <v>59</v>
      </c>
      <c r="D29" s="3"/>
      <c r="E29" s="3"/>
      <c r="F29" s="3"/>
      <c r="G29" s="4"/>
    </row>
    <row r="30" spans="2:14" x14ac:dyDescent="0.25">
      <c r="B30" s="1"/>
      <c r="C30" s="46" t="s">
        <v>2</v>
      </c>
      <c r="D30" s="6" t="s">
        <v>3</v>
      </c>
      <c r="E30" s="6" t="s">
        <v>4</v>
      </c>
      <c r="F30" s="6" t="s">
        <v>5</v>
      </c>
      <c r="G30" s="6" t="s">
        <v>6</v>
      </c>
      <c r="H30" s="6" t="s">
        <v>7</v>
      </c>
      <c r="I30" s="6" t="s">
        <v>8</v>
      </c>
      <c r="J30" s="6" t="s">
        <v>9</v>
      </c>
      <c r="K30" s="6" t="s">
        <v>10</v>
      </c>
      <c r="L30" s="6" t="s">
        <v>11</v>
      </c>
      <c r="M30" s="6" t="s">
        <v>12</v>
      </c>
      <c r="N30" s="7" t="s">
        <v>13</v>
      </c>
    </row>
    <row r="31" spans="2:14" ht="15.75" thickBot="1" x14ac:dyDescent="0.3">
      <c r="B31" s="1"/>
      <c r="C31" s="47"/>
      <c r="D31" s="9"/>
      <c r="E31" s="9"/>
      <c r="F31" s="9"/>
      <c r="G31" s="9"/>
      <c r="H31" s="9" t="s">
        <v>14</v>
      </c>
      <c r="I31" s="9" t="s">
        <v>14</v>
      </c>
      <c r="J31" s="9" t="s">
        <v>15</v>
      </c>
      <c r="K31" s="9" t="s">
        <v>16</v>
      </c>
      <c r="L31" s="9" t="s">
        <v>17</v>
      </c>
      <c r="M31" s="9"/>
      <c r="N31" s="10"/>
    </row>
    <row r="32" spans="2:14" x14ac:dyDescent="0.25">
      <c r="B32" s="1"/>
      <c r="C32" s="31">
        <v>1</v>
      </c>
      <c r="D32" s="32" t="s">
        <v>52</v>
      </c>
      <c r="E32" s="33" t="s">
        <v>19</v>
      </c>
      <c r="F32" s="33" t="s">
        <v>20</v>
      </c>
      <c r="G32" s="33" t="s">
        <v>20</v>
      </c>
      <c r="H32" s="34">
        <v>29.78</v>
      </c>
      <c r="I32" s="34">
        <v>5.14</v>
      </c>
      <c r="J32" s="35">
        <f t="shared" ref="J32:J34" si="2">(I32/H32)*ratio</f>
        <v>1.0442243116185359</v>
      </c>
      <c r="K32" s="36"/>
      <c r="L32" s="33">
        <v>1</v>
      </c>
      <c r="M32" s="37" t="s">
        <v>53</v>
      </c>
      <c r="N32" s="38" t="s">
        <v>54</v>
      </c>
    </row>
    <row r="33" spans="2:14" x14ac:dyDescent="0.25">
      <c r="B33" s="1"/>
      <c r="C33" s="19">
        <v>2</v>
      </c>
      <c r="D33" s="12" t="s">
        <v>52</v>
      </c>
      <c r="E33" s="20" t="s">
        <v>19</v>
      </c>
      <c r="F33" s="13" t="s">
        <v>20</v>
      </c>
      <c r="G33" s="13" t="s">
        <v>20</v>
      </c>
      <c r="H33" s="21">
        <v>26.46</v>
      </c>
      <c r="I33" s="21">
        <v>5.16</v>
      </c>
      <c r="J33" s="15">
        <f t="shared" si="2"/>
        <v>1.1798185941043084</v>
      </c>
      <c r="K33" s="16"/>
      <c r="L33" s="20">
        <v>1</v>
      </c>
      <c r="M33" s="17" t="s">
        <v>55</v>
      </c>
      <c r="N33" s="18" t="s">
        <v>56</v>
      </c>
    </row>
    <row r="34" spans="2:14" ht="15.75" thickBot="1" x14ac:dyDescent="0.3">
      <c r="B34" s="1"/>
      <c r="C34" s="22">
        <v>3</v>
      </c>
      <c r="D34" s="23" t="s">
        <v>52</v>
      </c>
      <c r="E34" s="24" t="s">
        <v>19</v>
      </c>
      <c r="F34" s="25" t="s">
        <v>20</v>
      </c>
      <c r="G34" s="25" t="s">
        <v>20</v>
      </c>
      <c r="H34" s="26">
        <v>31.87</v>
      </c>
      <c r="I34" s="26">
        <v>5.16</v>
      </c>
      <c r="J34" s="27">
        <f t="shared" si="2"/>
        <v>0.9795418889237526</v>
      </c>
      <c r="K34" s="28"/>
      <c r="L34" s="24">
        <v>1</v>
      </c>
      <c r="M34" s="29" t="s">
        <v>57</v>
      </c>
      <c r="N34" s="30" t="s">
        <v>58</v>
      </c>
    </row>
    <row r="35" spans="2:14" ht="15.75" thickBot="1" x14ac:dyDescent="0.3">
      <c r="B35" s="1"/>
    </row>
    <row r="36" spans="2:14" ht="15.75" thickBot="1" x14ac:dyDescent="0.3">
      <c r="B36" s="1"/>
      <c r="C36" s="48" t="s">
        <v>60</v>
      </c>
      <c r="D36" s="49"/>
      <c r="E36" s="49"/>
      <c r="F36" s="49"/>
      <c r="G36" s="50"/>
    </row>
    <row r="37" spans="2:14" x14ac:dyDescent="0.25">
      <c r="B37" s="1"/>
      <c r="C37" s="46" t="s">
        <v>2</v>
      </c>
      <c r="D37" s="6" t="s">
        <v>3</v>
      </c>
      <c r="E37" s="6" t="s">
        <v>4</v>
      </c>
      <c r="F37" s="6" t="s">
        <v>5</v>
      </c>
      <c r="G37" s="6" t="s">
        <v>6</v>
      </c>
      <c r="H37" s="6" t="s">
        <v>7</v>
      </c>
      <c r="I37" s="6" t="s">
        <v>8</v>
      </c>
      <c r="J37" s="6" t="s">
        <v>9</v>
      </c>
      <c r="K37" s="6" t="s">
        <v>10</v>
      </c>
      <c r="L37" s="6" t="s">
        <v>11</v>
      </c>
      <c r="M37" s="6" t="s">
        <v>12</v>
      </c>
      <c r="N37" s="7" t="s">
        <v>13</v>
      </c>
    </row>
    <row r="38" spans="2:14" ht="15.75" thickBot="1" x14ac:dyDescent="0.3">
      <c r="B38" s="1"/>
      <c r="C38" s="47"/>
      <c r="D38" s="9"/>
      <c r="E38" s="9"/>
      <c r="F38" s="9"/>
      <c r="G38" s="9"/>
      <c r="H38" s="9" t="s">
        <v>14</v>
      </c>
      <c r="I38" s="9" t="s">
        <v>14</v>
      </c>
      <c r="J38" s="9" t="s">
        <v>15</v>
      </c>
      <c r="K38" s="9" t="s">
        <v>16</v>
      </c>
      <c r="L38" s="9" t="s">
        <v>17</v>
      </c>
      <c r="M38" s="9"/>
      <c r="N38" s="10"/>
    </row>
    <row r="39" spans="2:14" x14ac:dyDescent="0.25">
      <c r="B39" s="1"/>
      <c r="C39" s="11">
        <v>1</v>
      </c>
      <c r="D39" s="12" t="s">
        <v>61</v>
      </c>
      <c r="E39" s="13" t="s">
        <v>19</v>
      </c>
      <c r="F39" s="13" t="s">
        <v>20</v>
      </c>
      <c r="G39" s="13" t="s">
        <v>20</v>
      </c>
      <c r="H39" s="14">
        <v>20.399999999999999</v>
      </c>
      <c r="I39" s="14">
        <v>2.67</v>
      </c>
      <c r="J39" s="15">
        <f>(I39/H39)*ratio</f>
        <v>0.79183823529411768</v>
      </c>
      <c r="K39" s="16">
        <v>130</v>
      </c>
      <c r="L39" s="13">
        <v>1</v>
      </c>
      <c r="M39" s="17" t="s">
        <v>62</v>
      </c>
      <c r="N39" s="18" t="s">
        <v>63</v>
      </c>
    </row>
    <row r="40" spans="2:14" x14ac:dyDescent="0.25">
      <c r="B40" s="1"/>
      <c r="C40" s="19">
        <v>2</v>
      </c>
      <c r="D40" s="12" t="s">
        <v>61</v>
      </c>
      <c r="E40" s="20" t="s">
        <v>19</v>
      </c>
      <c r="F40" s="13" t="s">
        <v>20</v>
      </c>
      <c r="G40" s="13" t="s">
        <v>20</v>
      </c>
      <c r="H40" s="21">
        <v>20.67</v>
      </c>
      <c r="I40" s="21">
        <v>3.08</v>
      </c>
      <c r="J40" s="15">
        <f>(I40/H40)*ratio</f>
        <v>0.90149975810353167</v>
      </c>
      <c r="K40" s="16">
        <v>130</v>
      </c>
      <c r="L40" s="20">
        <v>1</v>
      </c>
      <c r="M40" s="17" t="s">
        <v>64</v>
      </c>
      <c r="N40" s="18" t="s">
        <v>65</v>
      </c>
    </row>
    <row r="41" spans="2:14" x14ac:dyDescent="0.25">
      <c r="B41" s="1"/>
      <c r="C41" s="19">
        <v>3</v>
      </c>
      <c r="D41" s="12" t="s">
        <v>61</v>
      </c>
      <c r="E41" s="20" t="s">
        <v>19</v>
      </c>
      <c r="F41" s="13" t="s">
        <v>20</v>
      </c>
      <c r="G41" s="13" t="s">
        <v>20</v>
      </c>
      <c r="H41" s="21">
        <v>20.440000000000001</v>
      </c>
      <c r="I41" s="21">
        <v>3.43</v>
      </c>
      <c r="J41" s="15">
        <f>(I41/H41)*ratio</f>
        <v>1.0152397260273973</v>
      </c>
      <c r="K41" s="16">
        <v>130</v>
      </c>
      <c r="L41" s="20">
        <v>1</v>
      </c>
      <c r="M41" s="17" t="s">
        <v>66</v>
      </c>
      <c r="N41" s="18" t="s">
        <v>67</v>
      </c>
    </row>
    <row r="42" spans="2:14" x14ac:dyDescent="0.25">
      <c r="B42" s="1"/>
      <c r="C42" s="19">
        <v>4</v>
      </c>
      <c r="D42" s="12" t="s">
        <v>61</v>
      </c>
      <c r="E42" s="20" t="s">
        <v>19</v>
      </c>
      <c r="F42" s="13" t="s">
        <v>20</v>
      </c>
      <c r="G42" s="13" t="s">
        <v>20</v>
      </c>
      <c r="H42" s="21">
        <v>20.49</v>
      </c>
      <c r="I42" s="21">
        <v>3.78</v>
      </c>
      <c r="J42" s="15">
        <f>(I42/H42)*ratio</f>
        <v>1.1161054172767204</v>
      </c>
      <c r="K42" s="16">
        <v>130</v>
      </c>
      <c r="L42" s="20">
        <v>1</v>
      </c>
      <c r="M42" s="17" t="s">
        <v>68</v>
      </c>
      <c r="N42" s="18" t="s">
        <v>69</v>
      </c>
    </row>
    <row r="43" spans="2:14" ht="15.75" thickBot="1" x14ac:dyDescent="0.3">
      <c r="B43" s="51"/>
      <c r="C43" s="22">
        <v>5</v>
      </c>
      <c r="D43" s="23" t="s">
        <v>61</v>
      </c>
      <c r="E43" s="24" t="s">
        <v>19</v>
      </c>
      <c r="F43" s="25" t="s">
        <v>20</v>
      </c>
      <c r="G43" s="25" t="s">
        <v>20</v>
      </c>
      <c r="H43" s="26">
        <v>20.48</v>
      </c>
      <c r="I43" s="26">
        <v>4.09</v>
      </c>
      <c r="J43" s="27">
        <f>(I43/H43)*ratio</f>
        <v>1.2082275390624999</v>
      </c>
      <c r="K43" s="28">
        <v>130</v>
      </c>
      <c r="L43" s="24">
        <v>1</v>
      </c>
      <c r="M43" s="29" t="s">
        <v>70</v>
      </c>
      <c r="N43" s="30" t="s">
        <v>71</v>
      </c>
    </row>
    <row r="44" spans="2:14" x14ac:dyDescent="0.25">
      <c r="B44" s="52"/>
    </row>
    <row r="45" spans="2:14" x14ac:dyDescent="0.25">
      <c r="B45" s="52"/>
    </row>
    <row r="46" spans="2:14" x14ac:dyDescent="0.25">
      <c r="B46" s="52"/>
    </row>
    <row r="47" spans="2:14" x14ac:dyDescent="0.25">
      <c r="B47" s="52"/>
    </row>
    <row r="48" spans="2:14" ht="15.75" thickBot="1" x14ac:dyDescent="0.3">
      <c r="B48" s="52"/>
    </row>
    <row r="49" spans="2:15" ht="15.75" thickBot="1" x14ac:dyDescent="0.3">
      <c r="B49" s="53" t="s">
        <v>72</v>
      </c>
      <c r="C49" s="2" t="s">
        <v>73</v>
      </c>
      <c r="D49" s="3"/>
      <c r="E49" s="3"/>
      <c r="F49" s="3"/>
      <c r="G49" s="4"/>
    </row>
    <row r="50" spans="2:15" x14ac:dyDescent="0.25">
      <c r="B50" s="53"/>
      <c r="C50" s="54" t="s">
        <v>2</v>
      </c>
      <c r="D50" s="6" t="s">
        <v>3</v>
      </c>
      <c r="E50" s="6" t="s">
        <v>4</v>
      </c>
      <c r="F50" s="6" t="s">
        <v>5</v>
      </c>
      <c r="G50" s="6" t="s">
        <v>6</v>
      </c>
      <c r="H50" s="6" t="s">
        <v>7</v>
      </c>
      <c r="I50" s="6" t="s">
        <v>8</v>
      </c>
      <c r="J50" s="6" t="s">
        <v>9</v>
      </c>
      <c r="K50" s="6" t="s">
        <v>10</v>
      </c>
      <c r="L50" s="6" t="s">
        <v>11</v>
      </c>
      <c r="M50" s="6" t="s">
        <v>12</v>
      </c>
      <c r="N50" s="7" t="s">
        <v>13</v>
      </c>
    </row>
    <row r="51" spans="2:15" ht="15.75" thickBot="1" x14ac:dyDescent="0.3">
      <c r="B51" s="53"/>
      <c r="C51" s="55"/>
      <c r="D51" s="9"/>
      <c r="E51" s="9"/>
      <c r="F51" s="9"/>
      <c r="G51" s="9"/>
      <c r="H51" s="9" t="s">
        <v>14</v>
      </c>
      <c r="I51" s="9" t="s">
        <v>14</v>
      </c>
      <c r="J51" s="9" t="s">
        <v>15</v>
      </c>
      <c r="K51" s="9" t="s">
        <v>16</v>
      </c>
      <c r="L51" s="9" t="s">
        <v>17</v>
      </c>
      <c r="M51" s="9"/>
      <c r="N51" s="9"/>
    </row>
    <row r="52" spans="2:15" x14ac:dyDescent="0.25">
      <c r="B52" s="53"/>
      <c r="C52" s="31">
        <v>1</v>
      </c>
      <c r="D52" s="32" t="s">
        <v>36</v>
      </c>
      <c r="E52" s="36" t="s">
        <v>19</v>
      </c>
      <c r="F52" s="33" t="s">
        <v>20</v>
      </c>
      <c r="G52" s="33" t="s">
        <v>20</v>
      </c>
      <c r="H52" s="56">
        <v>19.3</v>
      </c>
      <c r="I52" s="56">
        <v>3.6</v>
      </c>
      <c r="J52" s="35">
        <f>(I52/H52)*ratio</f>
        <v>1.1284974093264248</v>
      </c>
      <c r="K52" s="36">
        <v>115</v>
      </c>
      <c r="L52" s="33">
        <v>1</v>
      </c>
      <c r="M52" s="37" t="s">
        <v>74</v>
      </c>
      <c r="N52" s="38" t="s">
        <v>75</v>
      </c>
    </row>
    <row r="53" spans="2:15" x14ac:dyDescent="0.25">
      <c r="B53" s="53"/>
      <c r="C53" s="19">
        <v>2</v>
      </c>
      <c r="D53" s="42" t="s">
        <v>36</v>
      </c>
      <c r="E53" s="41" t="s">
        <v>76</v>
      </c>
      <c r="F53" s="13" t="s">
        <v>20</v>
      </c>
      <c r="G53" s="13" t="s">
        <v>20</v>
      </c>
      <c r="H53" s="57">
        <v>19.3</v>
      </c>
      <c r="I53" s="57">
        <v>3.6</v>
      </c>
      <c r="J53" s="15">
        <f>(I53/H53)*ratio</f>
        <v>1.1284974093264248</v>
      </c>
      <c r="K53" s="16">
        <v>115</v>
      </c>
      <c r="L53" s="20">
        <v>1</v>
      </c>
      <c r="M53" s="17" t="s">
        <v>77</v>
      </c>
      <c r="N53" s="18" t="s">
        <v>78</v>
      </c>
    </row>
    <row r="54" spans="2:15" ht="15.75" thickBot="1" x14ac:dyDescent="0.3">
      <c r="B54" s="53"/>
      <c r="C54" s="58">
        <v>3</v>
      </c>
      <c r="D54" s="59" t="s">
        <v>52</v>
      </c>
      <c r="E54" s="60" t="s">
        <v>76</v>
      </c>
      <c r="F54" s="25" t="s">
        <v>20</v>
      </c>
      <c r="G54" s="25" t="s">
        <v>20</v>
      </c>
      <c r="H54" s="61">
        <v>26.85</v>
      </c>
      <c r="I54" s="61">
        <v>4.72</v>
      </c>
      <c r="J54" s="27">
        <f>(I54/H54)*ratio</f>
        <v>1.0635381750465547</v>
      </c>
      <c r="K54" s="60">
        <v>110</v>
      </c>
      <c r="L54" s="24">
        <v>1</v>
      </c>
      <c r="M54" s="62" t="s">
        <v>79</v>
      </c>
      <c r="N54" s="63" t="s">
        <v>80</v>
      </c>
    </row>
    <row r="55" spans="2:15" ht="15.75" thickBot="1" x14ac:dyDescent="0.3">
      <c r="B55" s="53"/>
    </row>
    <row r="56" spans="2:15" ht="15.75" thickBot="1" x14ac:dyDescent="0.3">
      <c r="B56" s="53"/>
      <c r="C56" s="64" t="s">
        <v>81</v>
      </c>
      <c r="D56" s="65"/>
      <c r="E56" s="65"/>
      <c r="F56" s="65"/>
      <c r="G56" s="66"/>
    </row>
    <row r="57" spans="2:15" x14ac:dyDescent="0.25">
      <c r="B57" s="53"/>
      <c r="C57" s="5" t="s">
        <v>2</v>
      </c>
      <c r="D57" s="6" t="s">
        <v>3</v>
      </c>
      <c r="E57" s="6" t="s">
        <v>4</v>
      </c>
      <c r="F57" s="6" t="s">
        <v>5</v>
      </c>
      <c r="G57" s="6" t="s">
        <v>6</v>
      </c>
      <c r="H57" s="6" t="s">
        <v>7</v>
      </c>
      <c r="I57" s="6" t="s">
        <v>8</v>
      </c>
      <c r="J57" s="6" t="s">
        <v>9</v>
      </c>
      <c r="K57" s="6" t="s">
        <v>82</v>
      </c>
      <c r="L57" s="6" t="s">
        <v>10</v>
      </c>
      <c r="M57" s="6" t="s">
        <v>11</v>
      </c>
      <c r="N57" s="6" t="s">
        <v>12</v>
      </c>
      <c r="O57" s="7" t="s">
        <v>13</v>
      </c>
    </row>
    <row r="58" spans="2:15" ht="15.75" thickBot="1" x14ac:dyDescent="0.3">
      <c r="B58" s="53"/>
      <c r="C58" s="8"/>
      <c r="D58" s="9"/>
      <c r="E58" s="9"/>
      <c r="F58" s="9"/>
      <c r="G58" s="9"/>
      <c r="H58" s="9" t="s">
        <v>14</v>
      </c>
      <c r="I58" s="9" t="s">
        <v>14</v>
      </c>
      <c r="J58" s="9" t="s">
        <v>15</v>
      </c>
      <c r="K58" s="9"/>
      <c r="L58" s="9" t="s">
        <v>16</v>
      </c>
      <c r="M58" s="9" t="s">
        <v>17</v>
      </c>
      <c r="N58" s="9"/>
      <c r="O58" s="10"/>
    </row>
    <row r="59" spans="2:15" x14ac:dyDescent="0.25">
      <c r="B59" s="53"/>
      <c r="C59" s="11">
        <v>1</v>
      </c>
      <c r="D59" s="12" t="s">
        <v>61</v>
      </c>
      <c r="E59" s="16" t="s">
        <v>19</v>
      </c>
      <c r="F59" s="13" t="s">
        <v>20</v>
      </c>
      <c r="G59" s="13" t="s">
        <v>20</v>
      </c>
      <c r="H59" s="67">
        <v>20.5</v>
      </c>
      <c r="I59" s="67">
        <v>3.71</v>
      </c>
      <c r="J59" s="15">
        <f>(I59/H59)*ratio</f>
        <v>1.0949024390243902</v>
      </c>
      <c r="K59" s="16">
        <v>370</v>
      </c>
      <c r="L59" s="16">
        <v>130</v>
      </c>
      <c r="M59" s="13">
        <v>1</v>
      </c>
      <c r="N59" s="17" t="s">
        <v>74</v>
      </c>
      <c r="O59" s="18" t="s">
        <v>75</v>
      </c>
    </row>
    <row r="60" spans="2:15" x14ac:dyDescent="0.25">
      <c r="B60" s="53"/>
      <c r="C60" s="19">
        <v>2</v>
      </c>
      <c r="D60" s="39" t="s">
        <v>61</v>
      </c>
      <c r="E60" s="41" t="s">
        <v>76</v>
      </c>
      <c r="F60" s="20" t="s">
        <v>20</v>
      </c>
      <c r="G60" s="20" t="s">
        <v>20</v>
      </c>
      <c r="H60" s="57">
        <v>20.6</v>
      </c>
      <c r="I60" s="57">
        <v>3.64</v>
      </c>
      <c r="J60" s="40">
        <f>(I60/H60)*ratio</f>
        <v>1.069029126213592</v>
      </c>
      <c r="K60" s="41">
        <v>14360</v>
      </c>
      <c r="L60" s="41">
        <v>130</v>
      </c>
      <c r="M60" s="20">
        <v>1</v>
      </c>
      <c r="N60" s="42" t="s">
        <v>77</v>
      </c>
      <c r="O60" s="43" t="s">
        <v>78</v>
      </c>
    </row>
    <row r="61" spans="2:15" ht="15.75" thickBot="1" x14ac:dyDescent="0.3">
      <c r="B61" s="53"/>
      <c r="C61" s="58">
        <v>3</v>
      </c>
      <c r="D61" s="68" t="s">
        <v>61</v>
      </c>
      <c r="E61" s="60" t="s">
        <v>76</v>
      </c>
      <c r="F61" s="24" t="s">
        <v>20</v>
      </c>
      <c r="G61" s="24" t="s">
        <v>20</v>
      </c>
      <c r="H61" s="61">
        <v>20.25</v>
      </c>
      <c r="I61" s="61">
        <v>3.71</v>
      </c>
      <c r="J61" s="69">
        <f>(I61/H61)*ratio</f>
        <v>1.1084197530864197</v>
      </c>
      <c r="K61" s="60">
        <v>14360</v>
      </c>
      <c r="L61" s="60">
        <v>130</v>
      </c>
      <c r="M61" s="24">
        <v>1</v>
      </c>
      <c r="N61" s="59" t="s">
        <v>79</v>
      </c>
      <c r="O61" s="70" t="s">
        <v>80</v>
      </c>
    </row>
    <row r="63" spans="2:15" x14ac:dyDescent="0.25">
      <c r="B63" s="52"/>
    </row>
    <row r="64" spans="2:15" x14ac:dyDescent="0.25">
      <c r="B64" s="52"/>
    </row>
    <row r="65" spans="2:14" x14ac:dyDescent="0.25">
      <c r="B65" s="52"/>
    </row>
    <row r="66" spans="2:14" ht="15.75" thickBot="1" x14ac:dyDescent="0.3">
      <c r="B66" s="52"/>
    </row>
    <row r="67" spans="2:14" ht="15.75" thickBot="1" x14ac:dyDescent="0.3">
      <c r="B67" s="71" t="s">
        <v>83</v>
      </c>
      <c r="C67" s="2" t="s">
        <v>84</v>
      </c>
      <c r="D67" s="3"/>
      <c r="E67" s="3"/>
      <c r="F67" s="3"/>
      <c r="G67" s="4"/>
    </row>
    <row r="68" spans="2:14" x14ac:dyDescent="0.25">
      <c r="B68" s="71"/>
      <c r="C68" s="54" t="s">
        <v>2</v>
      </c>
      <c r="D68" s="6" t="s">
        <v>3</v>
      </c>
      <c r="E68" s="6" t="s">
        <v>4</v>
      </c>
      <c r="F68" s="6" t="s">
        <v>5</v>
      </c>
      <c r="G68" s="6" t="s">
        <v>6</v>
      </c>
      <c r="H68" s="6" t="s">
        <v>7</v>
      </c>
      <c r="I68" s="6" t="s">
        <v>8</v>
      </c>
      <c r="J68" s="6" t="s">
        <v>9</v>
      </c>
      <c r="K68" s="6" t="s">
        <v>10</v>
      </c>
      <c r="L68" s="6" t="s">
        <v>11</v>
      </c>
      <c r="M68" s="6" t="s">
        <v>12</v>
      </c>
      <c r="N68" s="7" t="s">
        <v>13</v>
      </c>
    </row>
    <row r="69" spans="2:14" ht="15.75" thickBot="1" x14ac:dyDescent="0.3">
      <c r="B69" s="71"/>
      <c r="C69" s="55"/>
      <c r="D69" s="9"/>
      <c r="E69" s="9"/>
      <c r="F69" s="9"/>
      <c r="G69" s="9"/>
      <c r="H69" s="9" t="s">
        <v>14</v>
      </c>
      <c r="I69" s="9" t="s">
        <v>14</v>
      </c>
      <c r="J69" s="9" t="s">
        <v>15</v>
      </c>
      <c r="K69" s="9" t="s">
        <v>16</v>
      </c>
      <c r="L69" s="9" t="s">
        <v>17</v>
      </c>
      <c r="M69" s="9"/>
      <c r="N69" s="9"/>
    </row>
    <row r="70" spans="2:14" x14ac:dyDescent="0.25">
      <c r="B70" s="71"/>
      <c r="C70" s="31">
        <v>1</v>
      </c>
      <c r="D70" s="32" t="s">
        <v>18</v>
      </c>
      <c r="E70" s="33" t="s">
        <v>19</v>
      </c>
      <c r="F70" s="36" t="s">
        <v>85</v>
      </c>
      <c r="G70" s="36" t="s">
        <v>85</v>
      </c>
      <c r="H70" s="34">
        <v>19.3</v>
      </c>
      <c r="I70" s="34">
        <v>3.46</v>
      </c>
      <c r="J70" s="35">
        <f>(I70/H70)*ratio</f>
        <v>1.0846113989637305</v>
      </c>
      <c r="K70" s="36">
        <v>150</v>
      </c>
      <c r="L70" s="33">
        <v>1</v>
      </c>
      <c r="M70" s="37" t="s">
        <v>86</v>
      </c>
      <c r="N70" s="38" t="s">
        <v>87</v>
      </c>
    </row>
    <row r="71" spans="2:14" x14ac:dyDescent="0.25">
      <c r="B71" s="71"/>
      <c r="C71" s="19">
        <v>2</v>
      </c>
      <c r="D71" s="12" t="s">
        <v>23</v>
      </c>
      <c r="E71" s="20" t="s">
        <v>19</v>
      </c>
      <c r="F71" s="41" t="s">
        <v>20</v>
      </c>
      <c r="G71" s="41" t="s">
        <v>88</v>
      </c>
      <c r="H71" s="21"/>
      <c r="I71" s="21"/>
      <c r="J71" s="15"/>
      <c r="K71" s="16"/>
      <c r="L71" s="20"/>
      <c r="M71" s="17" t="s">
        <v>89</v>
      </c>
      <c r="N71" s="18" t="s">
        <v>90</v>
      </c>
    </row>
    <row r="72" spans="2:14" x14ac:dyDescent="0.25">
      <c r="B72" s="71"/>
      <c r="C72" s="19">
        <v>3</v>
      </c>
      <c r="D72" s="12" t="s">
        <v>26</v>
      </c>
      <c r="E72" s="20" t="s">
        <v>19</v>
      </c>
      <c r="F72" s="41" t="s">
        <v>91</v>
      </c>
      <c r="G72" s="41" t="s">
        <v>91</v>
      </c>
      <c r="H72" s="14">
        <v>19.3</v>
      </c>
      <c r="I72" s="21">
        <v>3.4</v>
      </c>
      <c r="J72" s="15">
        <f>(I72/H72)*ratio</f>
        <v>1.06580310880829</v>
      </c>
      <c r="K72" s="16">
        <v>150</v>
      </c>
      <c r="L72" s="20">
        <v>1</v>
      </c>
      <c r="M72" s="17" t="s">
        <v>92</v>
      </c>
      <c r="N72" s="18" t="s">
        <v>93</v>
      </c>
    </row>
    <row r="73" spans="2:14" x14ac:dyDescent="0.25">
      <c r="B73" s="71"/>
      <c r="C73" s="19">
        <v>4</v>
      </c>
      <c r="D73" s="12" t="s">
        <v>29</v>
      </c>
      <c r="E73" s="20" t="s">
        <v>19</v>
      </c>
      <c r="F73" s="41" t="s">
        <v>94</v>
      </c>
      <c r="G73" s="41" t="s">
        <v>94</v>
      </c>
      <c r="H73" s="21">
        <v>19.3</v>
      </c>
      <c r="I73" s="21">
        <v>3.38</v>
      </c>
      <c r="J73" s="15">
        <f>(I73/H73)*ratio</f>
        <v>1.0595336787564766</v>
      </c>
      <c r="K73" s="16">
        <v>150</v>
      </c>
      <c r="L73" s="20">
        <v>1</v>
      </c>
      <c r="M73" s="17" t="s">
        <v>95</v>
      </c>
      <c r="N73" s="18" t="s">
        <v>96</v>
      </c>
    </row>
    <row r="74" spans="2:14" ht="15.75" thickBot="1" x14ac:dyDescent="0.3">
      <c r="B74" s="71"/>
      <c r="C74" s="22">
        <v>5</v>
      </c>
      <c r="D74" s="23" t="s">
        <v>32</v>
      </c>
      <c r="E74" s="24" t="s">
        <v>19</v>
      </c>
      <c r="F74" s="60" t="s">
        <v>97</v>
      </c>
      <c r="G74" s="60" t="s">
        <v>97</v>
      </c>
      <c r="H74" s="45">
        <v>19.3</v>
      </c>
      <c r="I74" s="26">
        <v>3.54</v>
      </c>
      <c r="J74" s="27">
        <f>(I74/H74)*ratio</f>
        <v>1.1096891191709843</v>
      </c>
      <c r="K74" s="28">
        <v>150</v>
      </c>
      <c r="L74" s="24">
        <v>1</v>
      </c>
      <c r="M74" s="29" t="s">
        <v>98</v>
      </c>
      <c r="N74" s="30" t="s">
        <v>99</v>
      </c>
    </row>
    <row r="75" spans="2:14" ht="15.75" thickBot="1" x14ac:dyDescent="0.3">
      <c r="B75" s="71"/>
    </row>
    <row r="76" spans="2:14" ht="15.75" thickBot="1" x14ac:dyDescent="0.3">
      <c r="B76" s="71"/>
      <c r="C76" s="2" t="s">
        <v>100</v>
      </c>
      <c r="D76" s="3"/>
      <c r="E76" s="3"/>
      <c r="F76" s="3"/>
      <c r="G76" s="4"/>
    </row>
    <row r="77" spans="2:14" x14ac:dyDescent="0.25">
      <c r="B77" s="71"/>
      <c r="C77" s="54" t="s">
        <v>2</v>
      </c>
      <c r="D77" s="6" t="s">
        <v>3</v>
      </c>
      <c r="E77" s="6" t="s">
        <v>4</v>
      </c>
      <c r="F77" s="6" t="s">
        <v>5</v>
      </c>
      <c r="G77" s="6" t="s">
        <v>6</v>
      </c>
      <c r="H77" s="6" t="s">
        <v>7</v>
      </c>
      <c r="I77" s="6" t="s">
        <v>8</v>
      </c>
      <c r="J77" s="6" t="s">
        <v>9</v>
      </c>
      <c r="K77" s="6" t="s">
        <v>10</v>
      </c>
      <c r="L77" s="6" t="s">
        <v>11</v>
      </c>
      <c r="M77" s="6" t="s">
        <v>12</v>
      </c>
      <c r="N77" s="7" t="s">
        <v>13</v>
      </c>
    </row>
    <row r="78" spans="2:14" ht="15.75" thickBot="1" x14ac:dyDescent="0.3">
      <c r="B78" s="71"/>
      <c r="C78" s="55"/>
      <c r="D78" s="9"/>
      <c r="E78" s="9"/>
      <c r="F78" s="9"/>
      <c r="G78" s="9"/>
      <c r="H78" s="9" t="s">
        <v>14</v>
      </c>
      <c r="I78" s="9" t="s">
        <v>14</v>
      </c>
      <c r="J78" s="9" t="s">
        <v>15</v>
      </c>
      <c r="K78" s="9" t="s">
        <v>16</v>
      </c>
      <c r="L78" s="9" t="s">
        <v>17</v>
      </c>
      <c r="M78" s="9"/>
      <c r="N78" s="9"/>
    </row>
    <row r="79" spans="2:14" x14ac:dyDescent="0.25">
      <c r="B79" s="71"/>
      <c r="C79" s="31">
        <v>1</v>
      </c>
      <c r="D79" s="32" t="s">
        <v>52</v>
      </c>
      <c r="E79" s="33" t="s">
        <v>19</v>
      </c>
      <c r="F79" s="36" t="s">
        <v>85</v>
      </c>
      <c r="G79" s="36" t="s">
        <v>85</v>
      </c>
      <c r="H79" s="34">
        <v>20.7</v>
      </c>
      <c r="I79" s="34">
        <v>3.89</v>
      </c>
      <c r="J79" s="35">
        <f>(I79/H79)*ratio</f>
        <v>1.1369323671497584</v>
      </c>
      <c r="K79" s="36">
        <v>20</v>
      </c>
      <c r="L79" s="33">
        <v>1</v>
      </c>
      <c r="M79" s="37" t="s">
        <v>101</v>
      </c>
      <c r="N79" s="38" t="s">
        <v>102</v>
      </c>
    </row>
    <row r="80" spans="2:14" x14ac:dyDescent="0.25">
      <c r="B80" s="71"/>
      <c r="C80" s="19">
        <v>2</v>
      </c>
      <c r="D80" s="12" t="s">
        <v>103</v>
      </c>
      <c r="E80" s="20" t="s">
        <v>19</v>
      </c>
      <c r="F80" s="41" t="s">
        <v>20</v>
      </c>
      <c r="G80" s="41" t="s">
        <v>88</v>
      </c>
      <c r="H80" s="21"/>
      <c r="I80" s="21"/>
      <c r="J80" s="15"/>
      <c r="K80" s="16">
        <v>20</v>
      </c>
      <c r="L80" s="20"/>
      <c r="M80" s="17" t="s">
        <v>104</v>
      </c>
      <c r="N80" s="18" t="s">
        <v>105</v>
      </c>
    </row>
    <row r="81" spans="2:14" x14ac:dyDescent="0.25">
      <c r="B81" s="71"/>
      <c r="C81" s="19">
        <v>3</v>
      </c>
      <c r="D81" s="12" t="s">
        <v>106</v>
      </c>
      <c r="E81" s="20" t="s">
        <v>19</v>
      </c>
      <c r="F81" s="41" t="s">
        <v>91</v>
      </c>
      <c r="G81" s="41" t="s">
        <v>91</v>
      </c>
      <c r="H81" s="14">
        <v>20.67</v>
      </c>
      <c r="I81" s="21">
        <v>3.83</v>
      </c>
      <c r="J81" s="15">
        <f>(I81/H81)*ratio</f>
        <v>1.1210208030962747</v>
      </c>
      <c r="K81" s="16">
        <v>20</v>
      </c>
      <c r="L81" s="20">
        <v>1</v>
      </c>
      <c r="M81" s="17" t="s">
        <v>107</v>
      </c>
      <c r="N81" s="18" t="s">
        <v>108</v>
      </c>
    </row>
    <row r="82" spans="2:14" x14ac:dyDescent="0.25">
      <c r="B82" s="71"/>
      <c r="C82" s="19">
        <v>4</v>
      </c>
      <c r="D82" s="12" t="s">
        <v>109</v>
      </c>
      <c r="E82" s="20" t="s">
        <v>19</v>
      </c>
      <c r="F82" s="41" t="s">
        <v>94</v>
      </c>
      <c r="G82" s="41" t="s">
        <v>94</v>
      </c>
      <c r="H82" s="21">
        <v>20.67</v>
      </c>
      <c r="I82" s="21">
        <v>3.77</v>
      </c>
      <c r="J82" s="15">
        <f>(I82/H82)*ratio</f>
        <v>1.1034591194968553</v>
      </c>
      <c r="K82" s="16">
        <v>20</v>
      </c>
      <c r="L82" s="20">
        <v>1</v>
      </c>
      <c r="M82" s="17" t="s">
        <v>110</v>
      </c>
      <c r="N82" s="18" t="s">
        <v>111</v>
      </c>
    </row>
    <row r="83" spans="2:14" ht="15.75" thickBot="1" x14ac:dyDescent="0.3">
      <c r="B83" s="71"/>
      <c r="C83" s="22">
        <v>5</v>
      </c>
      <c r="D83" s="23" t="s">
        <v>112</v>
      </c>
      <c r="E83" s="24" t="s">
        <v>19</v>
      </c>
      <c r="F83" s="60" t="s">
        <v>97</v>
      </c>
      <c r="G83" s="60" t="s">
        <v>97</v>
      </c>
      <c r="H83" s="45">
        <v>20.7</v>
      </c>
      <c r="I83" s="26">
        <v>3.73</v>
      </c>
      <c r="J83" s="27">
        <f>(I83/H83)*ratio</f>
        <v>1.090169082125604</v>
      </c>
      <c r="K83" s="28">
        <v>20</v>
      </c>
      <c r="L83" s="24">
        <v>1</v>
      </c>
      <c r="M83" s="29" t="s">
        <v>113</v>
      </c>
      <c r="N83" s="30" t="s">
        <v>114</v>
      </c>
    </row>
    <row r="84" spans="2:14" ht="15.75" thickBot="1" x14ac:dyDescent="0.3">
      <c r="B84" s="71"/>
    </row>
    <row r="85" spans="2:14" ht="15.75" thickBot="1" x14ac:dyDescent="0.3">
      <c r="B85" s="71"/>
      <c r="C85" s="2" t="s">
        <v>115</v>
      </c>
      <c r="D85" s="3"/>
      <c r="E85" s="3"/>
      <c r="F85" s="3"/>
      <c r="G85" s="4"/>
    </row>
    <row r="86" spans="2:14" x14ac:dyDescent="0.25">
      <c r="B86" s="71"/>
      <c r="C86" s="54" t="s">
        <v>2</v>
      </c>
      <c r="D86" s="6" t="s">
        <v>3</v>
      </c>
      <c r="E86" s="6" t="s">
        <v>4</v>
      </c>
      <c r="F86" s="6" t="s">
        <v>5</v>
      </c>
      <c r="G86" s="6" t="s">
        <v>6</v>
      </c>
      <c r="H86" s="6" t="s">
        <v>7</v>
      </c>
      <c r="I86" s="6" t="s">
        <v>8</v>
      </c>
      <c r="J86" s="6" t="s">
        <v>9</v>
      </c>
      <c r="K86" s="6" t="s">
        <v>10</v>
      </c>
      <c r="L86" s="6" t="s">
        <v>11</v>
      </c>
      <c r="M86" s="6" t="s">
        <v>12</v>
      </c>
      <c r="N86" s="7" t="s">
        <v>13</v>
      </c>
    </row>
    <row r="87" spans="2:14" ht="15.75" thickBot="1" x14ac:dyDescent="0.3">
      <c r="B87" s="71"/>
      <c r="C87" s="55"/>
      <c r="D87" s="9"/>
      <c r="E87" s="9"/>
      <c r="F87" s="9"/>
      <c r="G87" s="9"/>
      <c r="H87" s="9" t="s">
        <v>14</v>
      </c>
      <c r="I87" s="9" t="s">
        <v>14</v>
      </c>
      <c r="J87" s="9" t="s">
        <v>15</v>
      </c>
      <c r="K87" s="9" t="s">
        <v>16</v>
      </c>
      <c r="L87" s="9" t="s">
        <v>17</v>
      </c>
      <c r="M87" s="9"/>
      <c r="N87" s="9"/>
    </row>
    <row r="88" spans="2:14" x14ac:dyDescent="0.25">
      <c r="B88" s="71"/>
      <c r="C88" s="11">
        <v>1</v>
      </c>
      <c r="D88" s="12" t="s">
        <v>61</v>
      </c>
      <c r="E88" s="13" t="s">
        <v>19</v>
      </c>
      <c r="F88" s="16" t="s">
        <v>85</v>
      </c>
      <c r="G88" s="16" t="s">
        <v>85</v>
      </c>
      <c r="H88" s="14">
        <v>20.399999999999999</v>
      </c>
      <c r="I88" s="14">
        <v>3.67</v>
      </c>
      <c r="J88" s="15">
        <f>(I88/H88)*ratio</f>
        <v>1.088406862745098</v>
      </c>
      <c r="K88" s="16">
        <v>130</v>
      </c>
      <c r="L88" s="13">
        <v>1</v>
      </c>
      <c r="M88" s="17" t="s">
        <v>116</v>
      </c>
      <c r="N88" s="17" t="s">
        <v>117</v>
      </c>
    </row>
    <row r="89" spans="2:14" x14ac:dyDescent="0.25">
      <c r="B89" s="71"/>
      <c r="C89" s="19">
        <v>2</v>
      </c>
      <c r="D89" s="12" t="s">
        <v>61</v>
      </c>
      <c r="E89" s="20" t="s">
        <v>19</v>
      </c>
      <c r="F89" s="41" t="s">
        <v>20</v>
      </c>
      <c r="G89" s="41" t="s">
        <v>88</v>
      </c>
      <c r="H89" s="21">
        <v>20.329999999999998</v>
      </c>
      <c r="I89" s="21">
        <v>3.71</v>
      </c>
      <c r="J89" s="15">
        <f>(I89/H89)*ratio</f>
        <v>1.1040580423020168</v>
      </c>
      <c r="K89" s="16">
        <v>130</v>
      </c>
      <c r="L89" s="20">
        <v>1</v>
      </c>
      <c r="M89" s="17" t="s">
        <v>118</v>
      </c>
      <c r="N89" s="17" t="s">
        <v>119</v>
      </c>
    </row>
    <row r="90" spans="2:14" x14ac:dyDescent="0.25">
      <c r="B90" s="71"/>
      <c r="C90" s="19">
        <v>3</v>
      </c>
      <c r="D90" s="12" t="s">
        <v>61</v>
      </c>
      <c r="E90" s="20" t="s">
        <v>19</v>
      </c>
      <c r="F90" s="41" t="s">
        <v>91</v>
      </c>
      <c r="G90" s="41" t="s">
        <v>91</v>
      </c>
      <c r="H90" s="14">
        <v>20.440000000000001</v>
      </c>
      <c r="I90" s="21">
        <v>3.66</v>
      </c>
      <c r="J90" s="15">
        <f>(I90/H90)*ratio</f>
        <v>1.0833170254403131</v>
      </c>
      <c r="K90" s="16">
        <v>130</v>
      </c>
      <c r="L90" s="20">
        <v>1</v>
      </c>
      <c r="M90" s="17" t="s">
        <v>120</v>
      </c>
      <c r="N90" s="17" t="s">
        <v>121</v>
      </c>
    </row>
    <row r="91" spans="2:14" x14ac:dyDescent="0.25">
      <c r="B91" s="71"/>
      <c r="C91" s="19">
        <v>4</v>
      </c>
      <c r="D91" s="12" t="s">
        <v>61</v>
      </c>
      <c r="E91" s="20" t="s">
        <v>19</v>
      </c>
      <c r="F91" s="41" t="s">
        <v>94</v>
      </c>
      <c r="G91" s="41" t="s">
        <v>94</v>
      </c>
      <c r="H91" s="21">
        <v>20.52</v>
      </c>
      <c r="I91" s="21">
        <v>3.68</v>
      </c>
      <c r="J91" s="15">
        <f>(I91/H91)*ratio</f>
        <v>1.0849902534113061</v>
      </c>
      <c r="K91" s="16">
        <v>130</v>
      </c>
      <c r="L91" s="20">
        <v>1</v>
      </c>
      <c r="M91" s="17" t="s">
        <v>122</v>
      </c>
      <c r="N91" s="17" t="s">
        <v>123</v>
      </c>
    </row>
    <row r="92" spans="2:14" ht="15.75" thickBot="1" x14ac:dyDescent="0.3">
      <c r="B92" s="71"/>
      <c r="C92" s="22">
        <v>5</v>
      </c>
      <c r="D92" s="12" t="s">
        <v>61</v>
      </c>
      <c r="E92" s="24" t="s">
        <v>19</v>
      </c>
      <c r="F92" s="60" t="s">
        <v>97</v>
      </c>
      <c r="G92" s="60" t="s">
        <v>97</v>
      </c>
      <c r="H92" s="14">
        <v>20.36</v>
      </c>
      <c r="I92" s="26">
        <v>3.65</v>
      </c>
      <c r="J92" s="15">
        <f>(I92/H92)*ratio</f>
        <v>1.0846021611001964</v>
      </c>
      <c r="K92" s="16">
        <v>130</v>
      </c>
      <c r="L92" s="24">
        <v>1</v>
      </c>
      <c r="M92" s="29" t="s">
        <v>124</v>
      </c>
      <c r="N92" s="29" t="s">
        <v>125</v>
      </c>
    </row>
  </sheetData>
  <mergeCells count="20">
    <mergeCell ref="C85:G85"/>
    <mergeCell ref="C86:C87"/>
    <mergeCell ref="B49:B61"/>
    <mergeCell ref="C49:G49"/>
    <mergeCell ref="C50:C51"/>
    <mergeCell ref="C56:G56"/>
    <mergeCell ref="C57:C58"/>
    <mergeCell ref="B67:B92"/>
    <mergeCell ref="C67:G67"/>
    <mergeCell ref="C68:C69"/>
    <mergeCell ref="C76:G76"/>
    <mergeCell ref="C77:C78"/>
    <mergeCell ref="B2:B42"/>
    <mergeCell ref="C2:G2"/>
    <mergeCell ref="C3:C4"/>
    <mergeCell ref="C11:G11"/>
    <mergeCell ref="C12:C13"/>
    <mergeCell ref="C22:G22"/>
    <mergeCell ref="C23:C24"/>
    <mergeCell ref="C29:G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Storeheier</dc:creator>
  <cp:lastModifiedBy>Even Storeheier</cp:lastModifiedBy>
  <dcterms:created xsi:type="dcterms:W3CDTF">2025-05-10T10:14:14Z</dcterms:created>
  <dcterms:modified xsi:type="dcterms:W3CDTF">2025-05-10T10:15:59Z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2025-05-10T10:15:00Z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83fcaa2d-fe43-4b77-924c-729ef9fa84fb</vt:lpwstr>
  </property>
  <property fmtid="{D5CDD505-2E9C-101B-9397-08002B2CF9AE}" pid="8" name="MSIP_Label_d0484126-3486-41a9-802e-7f1e2277276c_ContentBits">
    <vt:lpwstr>0</vt:lpwstr>
  </property>
  <property fmtid="{D5CDD505-2E9C-101B-9397-08002B2CF9AE}" pid="9" name="MSIP_Label_d0484126-3486-41a9-802e-7f1e2277276c_Tag">
    <vt:lpwstr>10, 3, 0, 1</vt:lpwstr>
  </property>
</Properties>
</file>