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sr\a\n\Netsensor\NetworkedSensors\projects\ccts\KNH002-rs485hyrbrid\K002rev7\Docs\"/>
    </mc:Choice>
  </mc:AlternateContent>
  <xr:revisionPtr revIDLastSave="0" documentId="13_ncr:1_{AF95DB2C-FE11-472F-B7E8-5204A792ADDF}" xr6:coauthVersionLast="46" xr6:coauthVersionMax="46" xr10:uidLastSave="{00000000-0000-0000-0000-000000000000}"/>
  <bookViews>
    <workbookView xWindow="31605" yWindow="1440" windowWidth="26235" windowHeight="15090" xr2:uid="{00000000-000D-0000-FFFF-FFFF00000000}"/>
  </bookViews>
  <sheets>
    <sheet name="Header" sheetId="1" r:id="rId1"/>
    <sheet name="Parts" sheetId="3" r:id="rId2"/>
  </sheets>
  <definedNames>
    <definedName name="BuildNam">Header!$C$11</definedName>
    <definedName name="BuildNamAb">Header!$C$14</definedName>
    <definedName name="BuildQty">Header!$C$12</definedName>
    <definedName name="BuildQtyAb">Header!$C$15</definedName>
    <definedName name="_xlnm.Print_Area" localSheetId="1">Parts!$B$2:$L$54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3" l="1"/>
  <c r="I26" i="3"/>
  <c r="J26" i="3"/>
  <c r="G26" i="3"/>
  <c r="J14" i="3"/>
  <c r="I14" i="3"/>
  <c r="H14" i="3"/>
  <c r="F3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F9D5DD-AF09-4975-A217-D6A2809DCC76}" keepAlive="1" name="Query - KNH002rev2bomAB" description="Connection to the 'KNH002rev2bomAB' query in the workbook." type="5" refreshedVersion="6" background="1">
    <dbPr connection="Provider=Microsoft.Mashup.OleDb.1;Data Source=$Workbook$;Location=KNH002rev2bomAB;Extended Properties=&quot;&quot;" command="SELECT * FROM [KNH002rev2bomAB]"/>
  </connection>
</connections>
</file>

<file path=xl/sharedStrings.xml><?xml version="1.0" encoding="utf-8"?>
<sst xmlns="http://schemas.openxmlformats.org/spreadsheetml/2006/main" count="270" uniqueCount="196">
  <si>
    <t>Source:</t>
  </si>
  <si>
    <t/>
  </si>
  <si>
    <t>Date:</t>
  </si>
  <si>
    <t>Tool:</t>
  </si>
  <si>
    <t>Eeschema (5.1.7)-1</t>
  </si>
  <si>
    <t>Generator:</t>
  </si>
  <si>
    <t>C:\Program Files\KiCad\bin\scripting\plugins/bom_csv_grouped_by_value.py</t>
  </si>
  <si>
    <t>Item</t>
  </si>
  <si>
    <t>Qty</t>
  </si>
  <si>
    <t>Reference(s)</t>
  </si>
  <si>
    <t>LibPart</t>
  </si>
  <si>
    <t>Footprint</t>
  </si>
  <si>
    <t>Datasheet</t>
  </si>
  <si>
    <t>Descr</t>
  </si>
  <si>
    <t>MPN</t>
  </si>
  <si>
    <t>C1</t>
  </si>
  <si>
    <t>RS485_Mayfly-eagle-import:CPOL-EUE2,5-6E</t>
  </si>
  <si>
    <t>RS485_Mayfly:E2,5-6E</t>
  </si>
  <si>
    <t>RS485_Mayfly-eagle-import:TWIG-2.0-DIP</t>
  </si>
  <si>
    <t>RS485_Mayfly:2.0_1X4</t>
  </si>
  <si>
    <t>OSTVN04A150</t>
  </si>
  <si>
    <t>ED10563-ND</t>
  </si>
  <si>
    <t>J4</t>
  </si>
  <si>
    <t>RS485_Mayfly-eagle-import:CONN_10X2</t>
  </si>
  <si>
    <t>RS485_Mayfly:2X10</t>
  </si>
  <si>
    <t>67996-220HLF</t>
  </si>
  <si>
    <t>609-3214-ND</t>
  </si>
  <si>
    <t>RS485_Mayfly-eagle-import:CONN_42.54_NOSILK</t>
  </si>
  <si>
    <t>RS485_Mayfly:1X04_NOSILK</t>
  </si>
  <si>
    <t>110990037 10Pack</t>
  </si>
  <si>
    <t>Connector_Generic:Conn_01x02</t>
  </si>
  <si>
    <t>RS485_Mayfly:B2B-PH-K-SLFSN</t>
  </si>
  <si>
    <t>~</t>
  </si>
  <si>
    <t>B2B-PH-K-S(LF)(SN)</t>
  </si>
  <si>
    <t>455-1704-ND</t>
  </si>
  <si>
    <t>J10</t>
  </si>
  <si>
    <t>J11</t>
  </si>
  <si>
    <t>Connector_Generic:Conn_01x01</t>
  </si>
  <si>
    <t>Connector_Pin:Pin_D1.0mm_L10.0mm_LooseFit</t>
  </si>
  <si>
    <t>R1</t>
  </si>
  <si>
    <t>Device:R</t>
  </si>
  <si>
    <t>Resistor_SMD:R_0603_1608Metric_Pad0.98x0.95mm_HandSolder</t>
  </si>
  <si>
    <t>RC0603FR-070RL</t>
  </si>
  <si>
    <t>311-0.0HRCT-ND</t>
  </si>
  <si>
    <t>RC0603FR-07649RL</t>
  </si>
  <si>
    <t>311-649HRCT-ND</t>
  </si>
  <si>
    <t>RC0603FR-07120RL</t>
  </si>
  <si>
    <t>311-120HRCT-ND</t>
  </si>
  <si>
    <t>U1</t>
  </si>
  <si>
    <t>MAX22025AWA+</t>
  </si>
  <si>
    <t>MAX22025AWA:MAX22025AWA+</t>
  </si>
  <si>
    <t>RS485_Mayfly:MAX22025AWA&amp;plus_</t>
  </si>
  <si>
    <t>175-MAX22025AWA+-ND</t>
  </si>
  <si>
    <t>U2</t>
  </si>
  <si>
    <t>RS485_Mayfly-eagle-import:POLOLU_VREG</t>
  </si>
  <si>
    <t>RS485_Mayfly:POLOLU_REG</t>
  </si>
  <si>
    <t xml:space="preserve">Pololu U3V12F12 </t>
  </si>
  <si>
    <t>2183-2117-ND</t>
  </si>
  <si>
    <t>U3</t>
  </si>
  <si>
    <t>Power_Management:SiP32431DR3</t>
  </si>
  <si>
    <t>Package_TO_SOT_SMD:SOT-363_SC-70-6</t>
  </si>
  <si>
    <t>http://www.vishay.com.hk/docs/66597/sip32431.pdf</t>
  </si>
  <si>
    <t>SIP32431DR3-T1GE3</t>
  </si>
  <si>
    <t>SIP32431DR3-T1GE3CT-ND</t>
  </si>
  <si>
    <t>1</t>
  </si>
  <si>
    <t>2</t>
  </si>
  <si>
    <t>3</t>
  </si>
  <si>
    <t>9</t>
  </si>
  <si>
    <t>J1-3</t>
  </si>
  <si>
    <t>J5-7</t>
  </si>
  <si>
    <t>J8-9</t>
  </si>
  <si>
    <t xml:space="preserve">1597-1083-ND </t>
  </si>
  <si>
    <t>BuildQty</t>
  </si>
  <si>
    <t>BuildNam</t>
  </si>
  <si>
    <t>RS485 I/F</t>
  </si>
  <si>
    <t>Bst 12V</t>
  </si>
  <si>
    <t>Switch</t>
  </si>
  <si>
    <t>Screw Term</t>
  </si>
  <si>
    <t>Mayfly 10x2</t>
  </si>
  <si>
    <t>Seeed 4pin</t>
  </si>
  <si>
    <t>10ZLH1000MEFCT78X16</t>
  </si>
  <si>
    <t>1189-4233-1-ND</t>
  </si>
  <si>
    <t>1000uF LowESR</t>
  </si>
  <si>
    <t>Mm 8251T4 18AWG Green 50Ft</t>
  </si>
  <si>
    <t>C2-7</t>
  </si>
  <si>
    <t>LED1</t>
  </si>
  <si>
    <t>R5</t>
  </si>
  <si>
    <t>option Zero</t>
  </si>
  <si>
    <t>U4</t>
  </si>
  <si>
    <t>296-SN74LVC2G34DCK3CT-ND</t>
  </si>
  <si>
    <t>SN74LVC2G34DCK3</t>
  </si>
  <si>
    <t>U5</t>
  </si>
  <si>
    <t>S5801-01-ND</t>
  </si>
  <si>
    <t>2mm header</t>
  </si>
  <si>
    <t>Power Monitor : None/standard</t>
  </si>
  <si>
    <t>Boost:  5V, no 12V</t>
  </si>
  <si>
    <t>Other Parts</t>
  </si>
  <si>
    <t>SPN02SXCN-RC SPN02SVEN-RC</t>
  </si>
  <si>
    <t>S9339-ND</t>
  </si>
  <si>
    <t>Shunt</t>
  </si>
  <si>
    <t xml:space="preserve">RS485 shunt 2mm </t>
  </si>
  <si>
    <t>Solder Mask for SMT</t>
  </si>
  <si>
    <t>Manufacturing NRE</t>
  </si>
  <si>
    <t>JST PH Bat Conn</t>
  </si>
  <si>
    <t>478-9903-1-ND</t>
  </si>
  <si>
    <t>0.1uF Decoupling</t>
  </si>
  <si>
    <t>Buff Ioff</t>
  </si>
  <si>
    <t>Stock</t>
  </si>
  <si>
    <t>APBD3224SURKCGKC-F01</t>
  </si>
  <si>
    <t>754-1647-1-ND</t>
  </si>
  <si>
    <t>NRPN012PAEN-RC</t>
  </si>
  <si>
    <t>R8</t>
  </si>
  <si>
    <t>Install as required</t>
  </si>
  <si>
    <t>Wire 18AWG 10"</t>
  </si>
  <si>
    <t>Cut to 10"</t>
  </si>
  <si>
    <t xml:space="preserve">2L 1.73 x 1.00" </t>
  </si>
  <si>
    <t>P17466CT-ND</t>
  </si>
  <si>
    <t>Power Monitor: Option used</t>
  </si>
  <si>
    <t>0.03ohm  1%</t>
  </si>
  <si>
    <t>17</t>
  </si>
  <si>
    <t>ERJ-3BWFR030V</t>
  </si>
  <si>
    <t>adafruit-4714</t>
  </si>
  <si>
    <t>JST-PH2 ext Cable</t>
  </si>
  <si>
    <t xml:space="preserve">	
1528-4714-ND</t>
  </si>
  <si>
    <t>21</t>
  </si>
  <si>
    <t>JmpCable</t>
  </si>
  <si>
    <t>06033G104ZAT2A</t>
  </si>
  <si>
    <t>649ohms RS485 I/F</t>
  </si>
  <si>
    <t>120ohms RS485 term</t>
  </si>
  <si>
    <t>Digikey</t>
  </si>
  <si>
    <t>R2-3</t>
  </si>
  <si>
    <t>D:\usr\a\n\Netsensor\NetworkedSensors\projects\ccts\KNH002-rs485hyrbrid\</t>
  </si>
  <si>
    <t>RC0603FR-07200KL</t>
  </si>
  <si>
    <t>12b</t>
  </si>
  <si>
    <t>311-200KHRCT-ND</t>
  </si>
  <si>
    <t>11b</t>
  </si>
  <si>
    <t>R4 R6</t>
  </si>
  <si>
    <t>R7</t>
  </si>
  <si>
    <t>RC0603FR-0762RL</t>
  </si>
  <si>
    <t>311-62.0HRCT-ND</t>
  </si>
  <si>
    <t>62ohms GreenLed</t>
  </si>
  <si>
    <t>200K U5 bias</t>
  </si>
  <si>
    <t>PRG18BC4R7MM1RB</t>
  </si>
  <si>
    <t>490-8507-1-ND</t>
  </si>
  <si>
    <t xml:space="preserve">FUSE PTC 155MA </t>
  </si>
  <si>
    <t>OshStencil</t>
  </si>
  <si>
    <t>OshPark</t>
  </si>
  <si>
    <t>KNH002r6</t>
  </si>
  <si>
    <t>BuildNamAb</t>
  </si>
  <si>
    <t>BuildQtyAb</t>
  </si>
  <si>
    <t>2021-Apr22</t>
  </si>
  <si>
    <t>KNH2r7</t>
  </si>
  <si>
    <t>KNH2r7b</t>
  </si>
  <si>
    <t>C0603X7R500-332KNE</t>
  </si>
  <si>
    <t>3.3nF</t>
  </si>
  <si>
    <t>C8</t>
  </si>
  <si>
    <t>J12</t>
  </si>
  <si>
    <t>3Wire SDI-12</t>
  </si>
  <si>
    <t>OSTVN03A150</t>
  </si>
  <si>
    <t>ED10562-ND</t>
  </si>
  <si>
    <t xml:space="preserve">S3B-PH-K-S(LF)(SN) </t>
  </si>
  <si>
    <t>455-1720-ND</t>
  </si>
  <si>
    <t>SDI-12 3pos</t>
  </si>
  <si>
    <t>Q1</t>
  </si>
  <si>
    <t>Fuel Gauge TSSOP8</t>
  </si>
  <si>
    <t>497-10526-1-ND</t>
  </si>
  <si>
    <t>STC3100IST</t>
  </si>
  <si>
    <t>BSS138K</t>
  </si>
  <si>
    <t>BSS138KCT-ND</t>
  </si>
  <si>
    <t>R9-10</t>
  </si>
  <si>
    <t>R11-12</t>
  </si>
  <si>
    <t>311-10.0KHRCT-ND</t>
  </si>
  <si>
    <t>RC0603FR-0710KL</t>
  </si>
  <si>
    <t>10K</t>
  </si>
  <si>
    <t>R13-14</t>
  </si>
  <si>
    <t>311-510FRCT-ND</t>
  </si>
  <si>
    <t>RC1206FR-07510RL</t>
  </si>
  <si>
    <t>510R 0.5W</t>
  </si>
  <si>
    <t>18</t>
  </si>
  <si>
    <t>7b</t>
  </si>
  <si>
    <t>7c</t>
  </si>
  <si>
    <t>12c</t>
  </si>
  <si>
    <t>12d</t>
  </si>
  <si>
    <t>2b</t>
  </si>
  <si>
    <t>19</t>
  </si>
  <si>
    <t>Z1</t>
  </si>
  <si>
    <t>MMSZ5236B-FDICT-ND</t>
  </si>
  <si>
    <t>MMSZ5236B-7-F</t>
  </si>
  <si>
    <t>Zener 7.5V</t>
  </si>
  <si>
    <t>MPN_alternate</t>
  </si>
  <si>
    <t>APBD3224LSURKZGKC</t>
  </si>
  <si>
    <t>LED Green Red</t>
  </si>
  <si>
    <t>MIC9407</t>
  </si>
  <si>
    <t>NFET maxVgs2.5V</t>
  </si>
  <si>
    <t>BSS138 variants Vgs @10k</t>
  </si>
  <si>
    <t>rev7bomAA - Provisional, not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</si>
</sst>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2" xfId="0" applyNumberFormat="1" applyBorder="1"/>
    <xf numFmtId="0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NumberFormat="1" applyBorder="1"/>
    <xf numFmtId="0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NumberFormat="1" applyBorder="1"/>
    <xf numFmtId="0" fontId="0" fillId="0" borderId="5" xfId="0" applyNumberFormat="1" applyBorder="1" applyAlignment="1">
      <alignment horizontal="center"/>
    </xf>
    <xf numFmtId="0" fontId="0" fillId="0" borderId="7" xfId="0" applyNumberFormat="1" applyBorder="1"/>
    <xf numFmtId="0" fontId="0" fillId="0" borderId="1" xfId="0" applyNumberFormat="1" applyBorder="1"/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NumberFormat="1" applyBorder="1" applyAlignment="1">
      <alignment horizontal="center"/>
    </xf>
    <xf numFmtId="0" fontId="0" fillId="0" borderId="19" xfId="0" applyNumberFormat="1" applyBorder="1"/>
    <xf numFmtId="0" fontId="0" fillId="0" borderId="20" xfId="0" applyNumberFormat="1" applyBorder="1"/>
    <xf numFmtId="0" fontId="2" fillId="0" borderId="1" xfId="0" applyNumberFormat="1" applyFont="1" applyBorder="1"/>
    <xf numFmtId="0" fontId="2" fillId="0" borderId="2" xfId="0" applyNumberFormat="1" applyFont="1" applyBorder="1"/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0" fillId="0" borderId="13" xfId="0" applyBorder="1"/>
    <xf numFmtId="0" fontId="0" fillId="0" borderId="14" xfId="0" applyBorder="1"/>
    <xf numFmtId="0" fontId="0" fillId="0" borderId="20" xfId="0" applyBorder="1"/>
    <xf numFmtId="0" fontId="0" fillId="0" borderId="26" xfId="0" applyBorder="1"/>
    <xf numFmtId="49" fontId="0" fillId="0" borderId="0" xfId="0" applyNumberFormat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2" xfId="0" applyNumberFormat="1" applyBorder="1" applyAlignment="1">
      <alignment wrapText="1"/>
    </xf>
    <xf numFmtId="0" fontId="0" fillId="0" borderId="0" xfId="0" applyNumberFormat="1" applyBorder="1"/>
    <xf numFmtId="0" fontId="0" fillId="0" borderId="2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B11" sqref="B11"/>
    </sheetView>
  </sheetViews>
  <sheetFormatPr defaultRowHeight="15" x14ac:dyDescent="0.25"/>
  <cols>
    <col min="2" max="2" width="26.140625" customWidth="1"/>
    <col min="3" max="3" width="13.7109375" customWidth="1"/>
  </cols>
  <sheetData>
    <row r="1" spans="1:11" x14ac:dyDescent="0.25">
      <c r="A1" s="1" t="s">
        <v>0</v>
      </c>
      <c r="B1" s="1" t="s">
        <v>131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</row>
    <row r="2" spans="1:11" x14ac:dyDescent="0.25">
      <c r="A2" s="1" t="s">
        <v>2</v>
      </c>
      <c r="B2" s="1"/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 spans="1:11" x14ac:dyDescent="0.25">
      <c r="A3" s="1" t="s">
        <v>3</v>
      </c>
      <c r="B3" s="1" t="s">
        <v>4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</row>
    <row r="4" spans="1:11" x14ac:dyDescent="0.25">
      <c r="A4" s="1" t="s">
        <v>5</v>
      </c>
      <c r="B4" s="1" t="s">
        <v>6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t="s">
        <v>150</v>
      </c>
      <c r="C6" t="s">
        <v>195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 t="s">
        <v>73</v>
      </c>
      <c r="C11" s="1" t="s">
        <v>151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B12" s="1" t="s">
        <v>72</v>
      </c>
      <c r="C12">
        <v>10</v>
      </c>
    </row>
    <row r="13" spans="1:11" x14ac:dyDescent="0.25">
      <c r="B13" s="1"/>
    </row>
    <row r="14" spans="1:11" x14ac:dyDescent="0.25">
      <c r="B14" s="1" t="s">
        <v>148</v>
      </c>
      <c r="C14" s="1" t="s">
        <v>152</v>
      </c>
    </row>
    <row r="15" spans="1:11" x14ac:dyDescent="0.25">
      <c r="B15" s="1" t="s">
        <v>149</v>
      </c>
      <c r="C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10DB-CD36-4D48-83B7-3B63B6990DCD}">
  <dimension ref="B1:Q54"/>
  <sheetViews>
    <sheetView topLeftCell="A28" workbookViewId="0">
      <selection activeCell="N24" sqref="N24"/>
    </sheetView>
  </sheetViews>
  <sheetFormatPr defaultRowHeight="15" x14ac:dyDescent="0.25"/>
  <cols>
    <col min="2" max="2" width="0.5703125" customWidth="1"/>
    <col min="3" max="3" width="4.28515625" customWidth="1"/>
    <col min="4" max="4" width="0.85546875" customWidth="1"/>
    <col min="5" max="5" width="4.42578125" customWidth="1"/>
    <col min="6" max="6" width="5.28515625" style="2" customWidth="1"/>
    <col min="7" max="7" width="6.85546875" customWidth="1"/>
    <col min="8" max="8" width="26.28515625" customWidth="1"/>
    <col min="9" max="9" width="21.140625" customWidth="1"/>
    <col min="10" max="10" width="17.7109375" customWidth="1"/>
    <col min="11" max="12" width="0.85546875" customWidth="1"/>
    <col min="13" max="13" width="5" customWidth="1"/>
    <col min="14" max="14" width="20.140625" customWidth="1"/>
  </cols>
  <sheetData>
    <row r="1" spans="2:17" ht="8.25" customHeight="1" thickBot="1" x14ac:dyDescent="0.3"/>
    <row r="2" spans="2:17" ht="15.75" thickBot="1" x14ac:dyDescent="0.3">
      <c r="B2" s="16"/>
      <c r="C2" s="34" t="s">
        <v>107</v>
      </c>
      <c r="D2" s="31"/>
      <c r="E2" s="13" t="s">
        <v>7</v>
      </c>
      <c r="F2" s="12" t="s">
        <v>8</v>
      </c>
      <c r="G2" s="11" t="s">
        <v>9</v>
      </c>
      <c r="H2" s="11" t="s">
        <v>129</v>
      </c>
      <c r="I2" s="11" t="s">
        <v>14</v>
      </c>
      <c r="J2" s="11" t="s">
        <v>13</v>
      </c>
      <c r="K2" s="11"/>
      <c r="L2" s="20"/>
      <c r="M2" s="1"/>
      <c r="N2" s="1" t="s">
        <v>189</v>
      </c>
      <c r="O2" s="1" t="s">
        <v>10</v>
      </c>
      <c r="P2" s="1" t="s">
        <v>11</v>
      </c>
      <c r="Q2" s="1" t="s">
        <v>12</v>
      </c>
    </row>
    <row r="3" spans="2:17" x14ac:dyDescent="0.25">
      <c r="B3" s="17"/>
      <c r="C3" s="35"/>
      <c r="D3" s="39"/>
      <c r="E3" s="40" t="s">
        <v>64</v>
      </c>
      <c r="F3" s="8" t="s">
        <v>64</v>
      </c>
      <c r="G3" s="7" t="s">
        <v>15</v>
      </c>
      <c r="H3" s="7" t="s">
        <v>81</v>
      </c>
      <c r="I3" s="7" t="s">
        <v>80</v>
      </c>
      <c r="J3" s="7" t="s">
        <v>82</v>
      </c>
      <c r="K3" s="7"/>
      <c r="L3" s="21"/>
      <c r="M3" s="1"/>
      <c r="N3" s="1"/>
      <c r="O3" s="1" t="s">
        <v>16</v>
      </c>
      <c r="P3" s="1" t="s">
        <v>17</v>
      </c>
      <c r="Q3" s="1" t="s">
        <v>1</v>
      </c>
    </row>
    <row r="4" spans="2:17" x14ac:dyDescent="0.25">
      <c r="B4" s="25"/>
      <c r="C4" s="36"/>
      <c r="D4" s="41"/>
      <c r="E4" s="42">
        <v>2</v>
      </c>
      <c r="F4" s="26">
        <v>6</v>
      </c>
      <c r="G4" s="27" t="s">
        <v>84</v>
      </c>
      <c r="H4" s="27" t="s">
        <v>104</v>
      </c>
      <c r="I4" s="27" t="s">
        <v>126</v>
      </c>
      <c r="J4" s="27" t="s">
        <v>105</v>
      </c>
      <c r="K4" s="27"/>
      <c r="L4" s="28"/>
      <c r="M4" s="1"/>
      <c r="N4" s="1"/>
      <c r="O4" s="1"/>
      <c r="P4" s="1"/>
      <c r="Q4" s="1"/>
    </row>
    <row r="5" spans="2:17" x14ac:dyDescent="0.25">
      <c r="B5" s="25"/>
      <c r="C5" s="36"/>
      <c r="D5" s="41"/>
      <c r="E5" s="42" t="s">
        <v>183</v>
      </c>
      <c r="F5" s="26">
        <v>1</v>
      </c>
      <c r="G5" s="27" t="s">
        <v>155</v>
      </c>
      <c r="H5" s="27" t="s">
        <v>104</v>
      </c>
      <c r="I5" s="27" t="s">
        <v>153</v>
      </c>
      <c r="J5" s="27" t="s">
        <v>154</v>
      </c>
      <c r="K5" s="27"/>
      <c r="L5" s="28"/>
      <c r="M5" s="1"/>
      <c r="N5" s="1"/>
      <c r="O5" s="1"/>
      <c r="P5" s="1"/>
      <c r="Q5" s="1"/>
    </row>
    <row r="6" spans="2:17" x14ac:dyDescent="0.25">
      <c r="B6" s="18"/>
      <c r="C6" s="23"/>
      <c r="D6" s="43"/>
      <c r="E6" s="44">
        <v>3</v>
      </c>
      <c r="F6" s="4">
        <v>0</v>
      </c>
      <c r="G6" s="3" t="s">
        <v>68</v>
      </c>
      <c r="H6" s="3" t="s">
        <v>21</v>
      </c>
      <c r="I6" s="3" t="s">
        <v>20</v>
      </c>
      <c r="J6" s="3" t="s">
        <v>77</v>
      </c>
      <c r="K6" s="3"/>
      <c r="L6" s="22"/>
      <c r="M6" s="1"/>
      <c r="N6" s="1"/>
      <c r="O6" s="1" t="s">
        <v>18</v>
      </c>
      <c r="P6" s="1" t="s">
        <v>19</v>
      </c>
      <c r="Q6" s="1" t="s">
        <v>1</v>
      </c>
    </row>
    <row r="7" spans="2:17" x14ac:dyDescent="0.25">
      <c r="B7" s="18"/>
      <c r="C7" s="23"/>
      <c r="D7" s="43"/>
      <c r="E7" s="44">
        <v>4</v>
      </c>
      <c r="F7" s="4" t="s">
        <v>64</v>
      </c>
      <c r="G7" s="3" t="s">
        <v>22</v>
      </c>
      <c r="H7" s="3" t="s">
        <v>26</v>
      </c>
      <c r="I7" s="3" t="s">
        <v>25</v>
      </c>
      <c r="J7" s="3" t="s">
        <v>78</v>
      </c>
      <c r="K7" s="3"/>
      <c r="L7" s="22"/>
      <c r="M7" s="1"/>
      <c r="N7" s="1"/>
      <c r="O7" s="1" t="s">
        <v>23</v>
      </c>
      <c r="P7" s="1" t="s">
        <v>24</v>
      </c>
      <c r="Q7" s="1" t="s">
        <v>1</v>
      </c>
    </row>
    <row r="8" spans="2:17" x14ac:dyDescent="0.25">
      <c r="B8" s="18"/>
      <c r="C8" s="23"/>
      <c r="D8" s="43"/>
      <c r="E8" s="44">
        <v>5</v>
      </c>
      <c r="F8" s="4">
        <v>0.3</v>
      </c>
      <c r="G8" s="3" t="s">
        <v>69</v>
      </c>
      <c r="H8" s="3" t="s">
        <v>71</v>
      </c>
      <c r="I8" s="3" t="s">
        <v>29</v>
      </c>
      <c r="J8" s="3" t="s">
        <v>79</v>
      </c>
      <c r="K8" s="3"/>
      <c r="L8" s="22"/>
      <c r="M8" s="1"/>
      <c r="N8" s="1"/>
      <c r="O8" s="1" t="s">
        <v>27</v>
      </c>
      <c r="P8" s="1" t="s">
        <v>28</v>
      </c>
      <c r="Q8" s="1" t="s">
        <v>1</v>
      </c>
    </row>
    <row r="9" spans="2:17" x14ac:dyDescent="0.25">
      <c r="B9" s="18"/>
      <c r="C9" s="23"/>
      <c r="D9" s="43"/>
      <c r="E9" s="44">
        <v>6</v>
      </c>
      <c r="F9" s="4" t="s">
        <v>65</v>
      </c>
      <c r="G9" s="3" t="s">
        <v>70</v>
      </c>
      <c r="H9" s="3" t="s">
        <v>34</v>
      </c>
      <c r="I9" s="3" t="s">
        <v>33</v>
      </c>
      <c r="J9" s="3" t="s">
        <v>103</v>
      </c>
      <c r="K9" s="3"/>
      <c r="L9" s="22"/>
      <c r="M9" s="1"/>
      <c r="N9" s="1"/>
      <c r="O9" s="1" t="s">
        <v>30</v>
      </c>
      <c r="P9" s="1" t="s">
        <v>31</v>
      </c>
      <c r="Q9" s="1" t="s">
        <v>32</v>
      </c>
    </row>
    <row r="10" spans="2:17" x14ac:dyDescent="0.25">
      <c r="B10" s="18"/>
      <c r="C10" s="23"/>
      <c r="D10" s="43"/>
      <c r="E10" s="44">
        <v>7</v>
      </c>
      <c r="F10" s="4">
        <v>1</v>
      </c>
      <c r="G10" s="3" t="s">
        <v>35</v>
      </c>
      <c r="H10" s="3" t="s">
        <v>92</v>
      </c>
      <c r="I10" s="3" t="s">
        <v>110</v>
      </c>
      <c r="J10" s="3" t="s">
        <v>93</v>
      </c>
      <c r="K10" s="3"/>
      <c r="L10" s="22"/>
      <c r="M10" s="1"/>
      <c r="N10" s="1"/>
      <c r="O10" s="1"/>
      <c r="P10" s="1"/>
      <c r="Q10" s="1"/>
    </row>
    <row r="11" spans="2:17" x14ac:dyDescent="0.25">
      <c r="B11" s="18"/>
      <c r="C11" s="23"/>
      <c r="D11" s="43"/>
      <c r="E11" s="44" t="s">
        <v>179</v>
      </c>
      <c r="F11" s="4">
        <v>1</v>
      </c>
      <c r="G11" s="3" t="s">
        <v>36</v>
      </c>
      <c r="H11" s="48" t="s">
        <v>159</v>
      </c>
      <c r="I11" t="s">
        <v>158</v>
      </c>
      <c r="J11" t="s">
        <v>157</v>
      </c>
      <c r="K11" s="3"/>
      <c r="L11" s="22"/>
      <c r="M11" s="1"/>
      <c r="N11" s="1"/>
      <c r="O11" s="1"/>
      <c r="P11" s="1"/>
      <c r="Q11" s="1"/>
    </row>
    <row r="12" spans="2:17" x14ac:dyDescent="0.25">
      <c r="B12" s="18"/>
      <c r="C12" s="23"/>
      <c r="D12" s="43"/>
      <c r="E12" s="44" t="s">
        <v>180</v>
      </c>
      <c r="F12" s="4">
        <v>1</v>
      </c>
      <c r="G12" s="3" t="s">
        <v>156</v>
      </c>
      <c r="H12" s="48" t="s">
        <v>161</v>
      </c>
      <c r="I12" s="47" t="s">
        <v>160</v>
      </c>
      <c r="J12" s="3" t="s">
        <v>162</v>
      </c>
      <c r="K12" s="3"/>
      <c r="L12" s="22"/>
      <c r="M12" s="1"/>
      <c r="N12" s="1"/>
      <c r="O12" s="1"/>
      <c r="P12" s="1"/>
      <c r="Q12" s="1"/>
    </row>
    <row r="13" spans="2:17" x14ac:dyDescent="0.25">
      <c r="B13" s="18"/>
      <c r="C13" s="23"/>
      <c r="D13" s="43"/>
      <c r="E13" s="44">
        <v>8</v>
      </c>
      <c r="F13" s="4">
        <v>1</v>
      </c>
      <c r="G13" s="3" t="s">
        <v>85</v>
      </c>
      <c r="H13" t="s">
        <v>109</v>
      </c>
      <c r="I13" t="s">
        <v>108</v>
      </c>
      <c r="J13" s="3" t="s">
        <v>191</v>
      </c>
      <c r="K13" s="3"/>
      <c r="L13" s="22"/>
      <c r="M13" s="1"/>
      <c r="N13" s="1" t="s">
        <v>190</v>
      </c>
      <c r="O13" s="1"/>
      <c r="P13" s="1"/>
      <c r="Q13" s="1"/>
    </row>
    <row r="14" spans="2:17" x14ac:dyDescent="0.25">
      <c r="B14" s="18"/>
      <c r="C14" s="23"/>
      <c r="D14" s="43"/>
      <c r="E14" s="44" t="s">
        <v>67</v>
      </c>
      <c r="F14" s="4">
        <v>1</v>
      </c>
      <c r="G14" s="3" t="s">
        <v>86</v>
      </c>
      <c r="H14" s="3" t="str">
        <f>H44</f>
        <v>P17466CT-ND</v>
      </c>
      <c r="I14" s="3" t="str">
        <f>I44</f>
        <v>ERJ-3BWFR030V</v>
      </c>
      <c r="J14" s="3" t="str">
        <f>J44</f>
        <v>0.03ohm  1%</v>
      </c>
      <c r="K14" s="3"/>
      <c r="L14" s="22"/>
      <c r="M14" s="1"/>
      <c r="N14" s="1"/>
      <c r="O14" s="1"/>
      <c r="P14" s="1"/>
      <c r="Q14" s="1"/>
    </row>
    <row r="15" spans="2:17" x14ac:dyDescent="0.25">
      <c r="B15" s="18"/>
      <c r="C15" s="23"/>
      <c r="D15" s="43"/>
      <c r="E15" s="44">
        <v>10</v>
      </c>
      <c r="F15" s="4" t="s">
        <v>65</v>
      </c>
      <c r="G15" s="3" t="s">
        <v>130</v>
      </c>
      <c r="H15" s="3" t="s">
        <v>45</v>
      </c>
      <c r="I15" s="3" t="s">
        <v>44</v>
      </c>
      <c r="J15" s="3" t="s">
        <v>127</v>
      </c>
      <c r="K15" s="3"/>
      <c r="L15" s="22"/>
      <c r="M15" s="1"/>
      <c r="N15" s="1"/>
      <c r="O15" s="1" t="s">
        <v>40</v>
      </c>
      <c r="P15" s="1" t="s">
        <v>41</v>
      </c>
      <c r="Q15" s="1" t="s">
        <v>32</v>
      </c>
    </row>
    <row r="16" spans="2:17" x14ac:dyDescent="0.25">
      <c r="B16" s="18"/>
      <c r="C16" s="23"/>
      <c r="D16" s="43"/>
      <c r="E16" s="44">
        <v>11</v>
      </c>
      <c r="F16" s="4">
        <v>3</v>
      </c>
      <c r="G16" s="3" t="s">
        <v>136</v>
      </c>
      <c r="H16" s="3" t="s">
        <v>47</v>
      </c>
      <c r="I16" s="3" t="s">
        <v>46</v>
      </c>
      <c r="J16" s="3" t="s">
        <v>128</v>
      </c>
      <c r="K16" s="3"/>
      <c r="L16" s="22"/>
      <c r="M16" s="1"/>
      <c r="N16" s="1"/>
      <c r="O16" s="1" t="s">
        <v>40</v>
      </c>
      <c r="P16" s="1" t="s">
        <v>41</v>
      </c>
      <c r="Q16" s="1" t="s">
        <v>32</v>
      </c>
    </row>
    <row r="17" spans="2:17" x14ac:dyDescent="0.25">
      <c r="B17" s="18"/>
      <c r="C17" s="23"/>
      <c r="D17" s="43"/>
      <c r="E17" s="44" t="s">
        <v>135</v>
      </c>
      <c r="F17" s="4">
        <v>1</v>
      </c>
      <c r="G17" s="3" t="s">
        <v>137</v>
      </c>
      <c r="H17" s="3" t="s">
        <v>139</v>
      </c>
      <c r="I17" s="3" t="s">
        <v>138</v>
      </c>
      <c r="J17" s="3" t="s">
        <v>140</v>
      </c>
      <c r="K17" s="3"/>
      <c r="L17" s="22"/>
      <c r="M17" s="1"/>
      <c r="N17" s="1"/>
      <c r="O17" s="1"/>
      <c r="P17" s="1"/>
      <c r="Q17" s="1"/>
    </row>
    <row r="18" spans="2:17" x14ac:dyDescent="0.25">
      <c r="B18" s="18"/>
      <c r="C18" s="23"/>
      <c r="D18" s="43"/>
      <c r="E18" s="44">
        <v>12</v>
      </c>
      <c r="F18" s="4">
        <v>1</v>
      </c>
      <c r="G18" s="3" t="s">
        <v>111</v>
      </c>
      <c r="H18" t="s">
        <v>143</v>
      </c>
      <c r="I18" t="s">
        <v>142</v>
      </c>
      <c r="J18" s="3" t="s">
        <v>144</v>
      </c>
      <c r="K18" s="3"/>
      <c r="L18" s="22"/>
      <c r="M18" s="1"/>
      <c r="N18" s="1"/>
      <c r="O18" s="1"/>
      <c r="P18" s="1"/>
      <c r="Q18" s="1"/>
    </row>
    <row r="19" spans="2:17" x14ac:dyDescent="0.25">
      <c r="B19" s="18"/>
      <c r="C19" s="23"/>
      <c r="D19" s="43"/>
      <c r="E19" s="44" t="s">
        <v>133</v>
      </c>
      <c r="F19" s="4">
        <v>2</v>
      </c>
      <c r="G19" s="3" t="s">
        <v>169</v>
      </c>
      <c r="H19" s="3" t="s">
        <v>134</v>
      </c>
      <c r="I19" s="3" t="s">
        <v>132</v>
      </c>
      <c r="J19" s="3" t="s">
        <v>141</v>
      </c>
      <c r="K19" s="3"/>
      <c r="L19" s="22"/>
      <c r="M19" s="1"/>
      <c r="N19" s="1"/>
      <c r="O19" s="1"/>
      <c r="P19" s="1"/>
      <c r="Q19" s="1"/>
    </row>
    <row r="20" spans="2:17" x14ac:dyDescent="0.25">
      <c r="B20" s="18"/>
      <c r="C20" s="23"/>
      <c r="D20" s="43"/>
      <c r="E20" s="44" t="s">
        <v>181</v>
      </c>
      <c r="F20" s="4">
        <v>2</v>
      </c>
      <c r="G20" s="3" t="s">
        <v>170</v>
      </c>
      <c r="H20" s="3" t="s">
        <v>171</v>
      </c>
      <c r="I20" s="3" t="s">
        <v>172</v>
      </c>
      <c r="J20" s="3" t="s">
        <v>173</v>
      </c>
      <c r="K20" s="3"/>
      <c r="L20" s="22"/>
      <c r="M20" s="1"/>
      <c r="N20" s="1"/>
      <c r="O20" s="1"/>
      <c r="P20" s="1"/>
      <c r="Q20" s="1"/>
    </row>
    <row r="21" spans="2:17" x14ac:dyDescent="0.25">
      <c r="B21" s="18"/>
      <c r="C21" s="23"/>
      <c r="D21" s="43"/>
      <c r="E21" s="44" t="s">
        <v>182</v>
      </c>
      <c r="F21" s="4">
        <v>2</v>
      </c>
      <c r="G21" s="3" t="s">
        <v>174</v>
      </c>
      <c r="H21" s="3" t="s">
        <v>175</v>
      </c>
      <c r="I21" s="3" t="s">
        <v>176</v>
      </c>
      <c r="J21" s="3" t="s">
        <v>177</v>
      </c>
      <c r="K21" s="3"/>
      <c r="L21" s="22"/>
      <c r="M21" s="1"/>
      <c r="N21" s="1"/>
      <c r="O21" s="1"/>
      <c r="P21" s="1"/>
      <c r="Q21" s="1"/>
    </row>
    <row r="22" spans="2:17" x14ac:dyDescent="0.25">
      <c r="B22" s="18"/>
      <c r="C22" s="23"/>
      <c r="D22" s="43"/>
      <c r="E22" s="44">
        <v>13</v>
      </c>
      <c r="F22" s="4" t="s">
        <v>64</v>
      </c>
      <c r="G22" s="3" t="s">
        <v>48</v>
      </c>
      <c r="H22" s="3" t="s">
        <v>52</v>
      </c>
      <c r="I22" s="3" t="s">
        <v>49</v>
      </c>
      <c r="J22" s="3" t="s">
        <v>74</v>
      </c>
      <c r="K22" s="3"/>
      <c r="L22" s="22"/>
      <c r="M22" s="1"/>
      <c r="N22" s="1"/>
      <c r="O22" s="1" t="s">
        <v>50</v>
      </c>
      <c r="P22" s="1" t="s">
        <v>51</v>
      </c>
      <c r="Q22" s="1" t="s">
        <v>1</v>
      </c>
    </row>
    <row r="23" spans="2:17" x14ac:dyDescent="0.25">
      <c r="B23" s="18"/>
      <c r="C23" s="23"/>
      <c r="D23" s="43"/>
      <c r="E23" s="44">
        <v>14</v>
      </c>
      <c r="F23" s="4" t="s">
        <v>64</v>
      </c>
      <c r="G23" s="3" t="s">
        <v>53</v>
      </c>
      <c r="H23" s="3" t="s">
        <v>57</v>
      </c>
      <c r="I23" s="3" t="s">
        <v>56</v>
      </c>
      <c r="J23" s="3" t="s">
        <v>75</v>
      </c>
      <c r="K23" s="3"/>
      <c r="L23" s="22"/>
      <c r="M23" s="1"/>
      <c r="N23" s="1"/>
      <c r="O23" s="1" t="s">
        <v>54</v>
      </c>
      <c r="P23" s="1" t="s">
        <v>55</v>
      </c>
      <c r="Q23" s="1" t="s">
        <v>1</v>
      </c>
    </row>
    <row r="24" spans="2:17" x14ac:dyDescent="0.25">
      <c r="B24" s="18"/>
      <c r="C24" s="23"/>
      <c r="D24" s="43"/>
      <c r="E24" s="44">
        <v>15</v>
      </c>
      <c r="F24" s="4" t="s">
        <v>64</v>
      </c>
      <c r="G24" s="3" t="s">
        <v>58</v>
      </c>
      <c r="H24" s="3" t="s">
        <v>63</v>
      </c>
      <c r="I24" s="3" t="s">
        <v>62</v>
      </c>
      <c r="J24" s="3" t="s">
        <v>76</v>
      </c>
      <c r="K24" s="3"/>
      <c r="L24" s="22"/>
      <c r="M24" s="1"/>
      <c r="N24" s="1" t="s">
        <v>192</v>
      </c>
      <c r="O24" s="1" t="s">
        <v>59</v>
      </c>
      <c r="P24" s="1" t="s">
        <v>60</v>
      </c>
      <c r="Q24" s="1" t="s">
        <v>61</v>
      </c>
    </row>
    <row r="25" spans="2:17" x14ac:dyDescent="0.25">
      <c r="B25" s="18"/>
      <c r="C25" s="23"/>
      <c r="D25" s="43"/>
      <c r="E25" s="44">
        <v>16</v>
      </c>
      <c r="F25" s="4">
        <v>1</v>
      </c>
      <c r="G25" s="3" t="s">
        <v>88</v>
      </c>
      <c r="H25" s="3" t="s">
        <v>89</v>
      </c>
      <c r="I25" s="3" t="s">
        <v>90</v>
      </c>
      <c r="J25" s="3" t="s">
        <v>106</v>
      </c>
      <c r="K25" s="3"/>
      <c r="L25" s="22"/>
      <c r="M25" s="1"/>
      <c r="N25" s="1"/>
      <c r="O25" s="1"/>
      <c r="P25" s="1"/>
      <c r="Q25" s="1"/>
    </row>
    <row r="26" spans="2:17" x14ac:dyDescent="0.25">
      <c r="B26" s="18"/>
      <c r="C26" s="23"/>
      <c r="D26" s="43"/>
      <c r="E26" s="44" t="s">
        <v>119</v>
      </c>
      <c r="F26" s="4">
        <v>1</v>
      </c>
      <c r="G26" s="3" t="str">
        <f>G45</f>
        <v>U5</v>
      </c>
      <c r="H26" s="3" t="str">
        <f t="shared" ref="H26:J26" si="0">H45</f>
        <v>497-10526-1-ND</v>
      </c>
      <c r="I26" s="3" t="str">
        <f t="shared" si="0"/>
        <v>STC3100IST</v>
      </c>
      <c r="J26" s="3" t="str">
        <f t="shared" si="0"/>
        <v>Fuel Gauge TSSOP8</v>
      </c>
      <c r="K26" s="3"/>
      <c r="L26" s="22"/>
      <c r="M26" s="1"/>
      <c r="N26" s="1"/>
      <c r="O26" s="1"/>
      <c r="P26" s="1"/>
      <c r="Q26" s="1"/>
    </row>
    <row r="27" spans="2:17" x14ac:dyDescent="0.25">
      <c r="B27" s="18"/>
      <c r="C27" s="23"/>
      <c r="D27" s="43"/>
      <c r="E27" s="44" t="s">
        <v>178</v>
      </c>
      <c r="F27" s="4">
        <v>1</v>
      </c>
      <c r="G27" s="3" t="s">
        <v>163</v>
      </c>
      <c r="H27" s="3" t="s">
        <v>168</v>
      </c>
      <c r="I27" s="3" t="s">
        <v>167</v>
      </c>
      <c r="J27" s="3" t="s">
        <v>193</v>
      </c>
      <c r="K27" s="3"/>
      <c r="L27" s="22"/>
      <c r="M27" s="1"/>
      <c r="N27" s="1" t="s">
        <v>194</v>
      </c>
      <c r="O27" s="1"/>
      <c r="P27" s="1"/>
      <c r="Q27" s="1"/>
    </row>
    <row r="28" spans="2:17" x14ac:dyDescent="0.25">
      <c r="B28" s="18"/>
      <c r="C28" s="23"/>
      <c r="D28" s="43"/>
      <c r="E28" s="44" t="s">
        <v>184</v>
      </c>
      <c r="F28" s="4">
        <v>1</v>
      </c>
      <c r="G28" s="3" t="s">
        <v>185</v>
      </c>
      <c r="H28" s="3" t="s">
        <v>186</v>
      </c>
      <c r="I28" s="3" t="s">
        <v>187</v>
      </c>
      <c r="J28" s="3" t="s">
        <v>188</v>
      </c>
      <c r="K28" s="3"/>
      <c r="L28" s="22"/>
      <c r="M28" s="1"/>
      <c r="N28" s="1"/>
      <c r="O28" s="1"/>
      <c r="P28" s="1"/>
      <c r="Q28" s="1"/>
    </row>
    <row r="29" spans="2:17" x14ac:dyDescent="0.25">
      <c r="B29" s="18"/>
      <c r="C29" s="23"/>
      <c r="D29" s="43"/>
      <c r="E29" s="44"/>
      <c r="F29" s="4"/>
      <c r="G29" s="3"/>
      <c r="H29" s="3"/>
      <c r="I29" s="3"/>
      <c r="J29" s="3"/>
      <c r="K29" s="3"/>
      <c r="L29" s="22"/>
      <c r="M29" s="1"/>
      <c r="N29" s="1"/>
      <c r="O29" s="1"/>
      <c r="P29" s="1"/>
      <c r="Q29" s="1"/>
    </row>
    <row r="30" spans="2:17" x14ac:dyDescent="0.25">
      <c r="B30" s="18"/>
      <c r="C30" s="23"/>
      <c r="D30" s="43"/>
      <c r="E30" s="44"/>
      <c r="F30" s="4"/>
      <c r="G30" s="30" t="s">
        <v>112</v>
      </c>
      <c r="H30" s="3"/>
      <c r="I30" s="3"/>
      <c r="J30" s="3"/>
      <c r="K30" s="3"/>
      <c r="L30" s="22"/>
      <c r="M30" s="1"/>
      <c r="N30" s="1"/>
      <c r="O30" s="1"/>
      <c r="P30" s="1"/>
      <c r="Q30" s="1"/>
    </row>
    <row r="31" spans="2:17" x14ac:dyDescent="0.25">
      <c r="B31" s="18"/>
      <c r="C31" s="23"/>
      <c r="D31" s="43"/>
      <c r="E31" s="44">
        <v>3</v>
      </c>
      <c r="F31" s="4" t="s">
        <v>66</v>
      </c>
      <c r="G31" s="3" t="s">
        <v>68</v>
      </c>
      <c r="H31" s="3" t="s">
        <v>21</v>
      </c>
      <c r="I31" s="3" t="s">
        <v>20</v>
      </c>
      <c r="J31" s="3" t="s">
        <v>77</v>
      </c>
      <c r="K31" s="3"/>
      <c r="L31" s="22"/>
      <c r="M31" s="1"/>
      <c r="N31" s="1"/>
      <c r="O31" s="1" t="s">
        <v>18</v>
      </c>
      <c r="P31" s="1" t="s">
        <v>19</v>
      </c>
      <c r="Q31" s="1" t="s">
        <v>1</v>
      </c>
    </row>
    <row r="32" spans="2:17" x14ac:dyDescent="0.25">
      <c r="B32" s="18"/>
      <c r="C32" s="23"/>
      <c r="D32" s="43"/>
      <c r="E32" s="44">
        <v>5</v>
      </c>
      <c r="F32" s="4">
        <v>0.3</v>
      </c>
      <c r="G32" s="3" t="s">
        <v>69</v>
      </c>
      <c r="H32" s="3" t="s">
        <v>71</v>
      </c>
      <c r="I32" s="3" t="s">
        <v>29</v>
      </c>
      <c r="J32" s="3" t="s">
        <v>79</v>
      </c>
      <c r="K32" s="3"/>
      <c r="L32" s="22"/>
      <c r="M32" s="1"/>
      <c r="N32" s="1"/>
      <c r="O32" s="1" t="s">
        <v>27</v>
      </c>
      <c r="P32" s="1" t="s">
        <v>28</v>
      </c>
      <c r="Q32" s="1" t="s">
        <v>1</v>
      </c>
    </row>
    <row r="33" spans="2:17" x14ac:dyDescent="0.25">
      <c r="B33" s="18"/>
      <c r="C33" s="23"/>
      <c r="D33" s="43"/>
      <c r="E33" s="44">
        <v>20</v>
      </c>
      <c r="F33" s="4">
        <f>1/25</f>
        <v>0.04</v>
      </c>
      <c r="G33" s="3" t="s">
        <v>36</v>
      </c>
      <c r="H33" s="3" t="s">
        <v>83</v>
      </c>
      <c r="I33" s="3" t="s">
        <v>113</v>
      </c>
      <c r="J33" s="3" t="s">
        <v>114</v>
      </c>
      <c r="K33" s="3"/>
      <c r="L33" s="22"/>
      <c r="M33" s="1"/>
      <c r="N33" s="1"/>
      <c r="O33" s="1" t="s">
        <v>37</v>
      </c>
      <c r="P33" s="1" t="s">
        <v>38</v>
      </c>
      <c r="Q33" s="1" t="s">
        <v>32</v>
      </c>
    </row>
    <row r="34" spans="2:17" ht="15.75" customHeight="1" x14ac:dyDescent="0.25">
      <c r="B34" s="18"/>
      <c r="C34" s="23"/>
      <c r="D34" s="43"/>
      <c r="E34" s="44" t="s">
        <v>124</v>
      </c>
      <c r="F34" s="4">
        <v>1</v>
      </c>
      <c r="G34" s="3" t="s">
        <v>125</v>
      </c>
      <c r="H34" s="46" t="s">
        <v>123</v>
      </c>
      <c r="I34" s="3" t="s">
        <v>121</v>
      </c>
      <c r="J34" s="3" t="s">
        <v>122</v>
      </c>
      <c r="K34" s="3"/>
      <c r="L34" s="22"/>
      <c r="M34" s="1"/>
      <c r="N34" s="1"/>
      <c r="O34" s="1"/>
      <c r="P34" s="1"/>
      <c r="Q34" s="1"/>
    </row>
    <row r="35" spans="2:17" ht="7.5" customHeight="1" x14ac:dyDescent="0.25">
      <c r="B35" s="18"/>
      <c r="C35" s="37"/>
      <c r="D35" s="45"/>
      <c r="E35" s="45"/>
      <c r="F35" s="4"/>
      <c r="G35" s="14"/>
      <c r="H35" s="46"/>
      <c r="I35" s="3"/>
      <c r="J35" s="3"/>
      <c r="K35" s="3"/>
      <c r="L35" s="22"/>
      <c r="M35" s="1"/>
      <c r="N35" s="1"/>
      <c r="O35" s="1"/>
      <c r="P35" s="1"/>
      <c r="Q35" s="1"/>
    </row>
    <row r="36" spans="2:17" x14ac:dyDescent="0.25">
      <c r="B36" s="18"/>
      <c r="C36" s="37"/>
      <c r="D36" s="45"/>
      <c r="E36" s="38"/>
      <c r="F36" s="4"/>
      <c r="G36" s="29" t="s">
        <v>95</v>
      </c>
      <c r="H36" s="3"/>
      <c r="I36" s="3"/>
      <c r="J36" s="3"/>
      <c r="K36" s="3"/>
      <c r="L36" s="22"/>
      <c r="M36" s="1"/>
      <c r="N36" s="1"/>
      <c r="O36" s="1"/>
      <c r="P36" s="1"/>
      <c r="Q36" s="1"/>
    </row>
    <row r="37" spans="2:17" x14ac:dyDescent="0.25">
      <c r="B37" s="18"/>
      <c r="C37" s="23"/>
      <c r="D37" s="43"/>
      <c r="E37" s="44">
        <v>30</v>
      </c>
      <c r="F37" s="4">
        <v>0</v>
      </c>
      <c r="G37" s="3" t="s">
        <v>53</v>
      </c>
      <c r="H37" s="3"/>
      <c r="I37" s="3"/>
      <c r="J37" s="3"/>
      <c r="K37" s="3"/>
      <c r="L37" s="22"/>
      <c r="M37" s="1"/>
      <c r="N37" s="1"/>
      <c r="O37" s="1"/>
      <c r="P37" s="1"/>
      <c r="Q37" s="1"/>
    </row>
    <row r="38" spans="2:17" x14ac:dyDescent="0.25">
      <c r="B38" s="18"/>
      <c r="C38" s="23"/>
      <c r="D38" s="43"/>
      <c r="E38" s="44">
        <v>31</v>
      </c>
      <c r="F38" s="4">
        <v>1</v>
      </c>
      <c r="G38" s="3" t="s">
        <v>39</v>
      </c>
      <c r="H38" s="3" t="s">
        <v>43</v>
      </c>
      <c r="I38" s="3" t="s">
        <v>42</v>
      </c>
      <c r="J38" s="3" t="s">
        <v>87</v>
      </c>
      <c r="K38" s="3"/>
      <c r="L38" s="22"/>
      <c r="M38" s="1"/>
      <c r="N38" s="1"/>
      <c r="O38" s="1"/>
      <c r="P38" s="1"/>
      <c r="Q38" s="1"/>
    </row>
    <row r="39" spans="2:17" x14ac:dyDescent="0.25">
      <c r="B39" s="18"/>
      <c r="C39" s="37"/>
      <c r="D39" s="45"/>
      <c r="E39" s="38"/>
      <c r="F39" s="4"/>
      <c r="G39" s="3"/>
      <c r="H39" s="3"/>
      <c r="I39" s="3"/>
      <c r="J39" s="3"/>
      <c r="K39" s="3"/>
      <c r="L39" s="22"/>
      <c r="M39" s="1"/>
      <c r="N39" s="1"/>
      <c r="O39" s="1"/>
      <c r="P39" s="1"/>
      <c r="Q39" s="1"/>
    </row>
    <row r="40" spans="2:17" x14ac:dyDescent="0.25">
      <c r="B40" s="18"/>
      <c r="C40" s="23"/>
      <c r="D40" s="43"/>
      <c r="E40" s="44"/>
      <c r="F40" s="4"/>
      <c r="G40" s="3" t="s">
        <v>94</v>
      </c>
      <c r="H40" s="3"/>
      <c r="I40" s="3"/>
      <c r="J40" s="3"/>
      <c r="K40" s="3"/>
      <c r="L40" s="22"/>
      <c r="M40" s="1"/>
      <c r="N40" s="1"/>
      <c r="O40" s="1"/>
      <c r="P40" s="1"/>
      <c r="Q40" s="1"/>
    </row>
    <row r="41" spans="2:17" x14ac:dyDescent="0.25">
      <c r="B41" s="18"/>
      <c r="C41" s="23"/>
      <c r="D41" s="43"/>
      <c r="E41" s="44">
        <v>35</v>
      </c>
      <c r="F41" s="4">
        <v>1</v>
      </c>
      <c r="G41" s="3" t="s">
        <v>86</v>
      </c>
      <c r="H41" s="3" t="s">
        <v>43</v>
      </c>
      <c r="I41" s="3" t="s">
        <v>42</v>
      </c>
      <c r="J41" s="3" t="s">
        <v>87</v>
      </c>
      <c r="K41" s="3"/>
      <c r="L41" s="22"/>
      <c r="M41" s="1"/>
      <c r="N41" s="1"/>
      <c r="O41" s="1"/>
      <c r="P41" s="1"/>
      <c r="Q41" s="1"/>
    </row>
    <row r="42" spans="2:17" ht="6.75" customHeight="1" x14ac:dyDescent="0.25">
      <c r="B42" s="18"/>
      <c r="C42" s="37"/>
      <c r="D42" s="45"/>
      <c r="E42" s="38"/>
      <c r="F42" s="4"/>
      <c r="G42" s="3"/>
      <c r="H42" s="3"/>
      <c r="I42" s="3"/>
      <c r="J42" s="3"/>
      <c r="K42" s="3"/>
      <c r="L42" s="22"/>
      <c r="M42" s="1"/>
      <c r="N42" s="1"/>
      <c r="O42" s="1"/>
      <c r="P42" s="1"/>
      <c r="Q42" s="1"/>
    </row>
    <row r="43" spans="2:17" x14ac:dyDescent="0.25">
      <c r="B43" s="18"/>
      <c r="C43" s="23"/>
      <c r="D43" s="43"/>
      <c r="E43" s="44"/>
      <c r="F43" s="4"/>
      <c r="G43" s="30" t="s">
        <v>117</v>
      </c>
      <c r="H43" s="3"/>
      <c r="I43" s="3"/>
      <c r="J43" s="3"/>
      <c r="K43" s="3"/>
      <c r="L43" s="22"/>
      <c r="M43" s="1"/>
      <c r="N43" s="1"/>
      <c r="O43" s="1"/>
      <c r="P43" s="1"/>
      <c r="Q43" s="1"/>
    </row>
    <row r="44" spans="2:17" x14ac:dyDescent="0.25">
      <c r="B44" s="18"/>
      <c r="C44" s="23"/>
      <c r="D44" s="43"/>
      <c r="E44" s="44">
        <v>40</v>
      </c>
      <c r="F44" s="4">
        <v>1</v>
      </c>
      <c r="G44" s="3" t="s">
        <v>86</v>
      </c>
      <c r="H44" s="3" t="s">
        <v>116</v>
      </c>
      <c r="I44" s="3" t="s">
        <v>120</v>
      </c>
      <c r="J44" s="3" t="s">
        <v>118</v>
      </c>
      <c r="K44" s="3"/>
      <c r="L44" s="22"/>
      <c r="M44" s="1"/>
      <c r="N44" s="1"/>
      <c r="O44" s="1"/>
      <c r="P44" s="1"/>
      <c r="Q44" s="1"/>
    </row>
    <row r="45" spans="2:17" x14ac:dyDescent="0.25">
      <c r="B45" s="18"/>
      <c r="C45" s="23"/>
      <c r="D45" s="43"/>
      <c r="E45" s="44">
        <v>41</v>
      </c>
      <c r="F45" s="4">
        <v>1</v>
      </c>
      <c r="G45" s="3" t="s">
        <v>91</v>
      </c>
      <c r="H45" s="3" t="s">
        <v>165</v>
      </c>
      <c r="I45" s="3" t="s">
        <v>166</v>
      </c>
      <c r="J45" s="3" t="s">
        <v>164</v>
      </c>
      <c r="K45" s="3"/>
      <c r="L45" s="22"/>
      <c r="M45" s="1"/>
      <c r="N45" s="1"/>
      <c r="O45" s="1"/>
      <c r="P45" s="1"/>
      <c r="Q45" s="1"/>
    </row>
    <row r="46" spans="2:17" ht="6.75" customHeight="1" x14ac:dyDescent="0.25">
      <c r="B46" s="18"/>
      <c r="C46" s="37"/>
      <c r="D46" s="45"/>
      <c r="E46" s="38"/>
      <c r="F46" s="4"/>
      <c r="G46" s="3"/>
      <c r="H46" s="3"/>
      <c r="I46" s="3"/>
      <c r="J46" s="3"/>
      <c r="K46" s="3"/>
      <c r="L46" s="22"/>
      <c r="M46" s="1"/>
      <c r="N46" s="1"/>
      <c r="O46" s="1"/>
      <c r="P46" s="1"/>
      <c r="Q46" s="1"/>
    </row>
    <row r="47" spans="2:17" x14ac:dyDescent="0.25">
      <c r="B47" s="18"/>
      <c r="C47" s="23"/>
      <c r="D47" s="43"/>
      <c r="E47" s="44"/>
      <c r="F47" s="4"/>
      <c r="G47" s="30" t="s">
        <v>96</v>
      </c>
      <c r="H47" s="3"/>
      <c r="I47" s="3"/>
      <c r="J47" s="3"/>
      <c r="K47" s="3"/>
      <c r="L47" s="22"/>
      <c r="M47" s="1"/>
      <c r="N47" s="1"/>
      <c r="O47" s="1"/>
      <c r="P47" s="1"/>
      <c r="Q47" s="1"/>
    </row>
    <row r="48" spans="2:17" x14ac:dyDescent="0.25">
      <c r="B48" s="18"/>
      <c r="C48" s="23"/>
      <c r="D48" s="43"/>
      <c r="E48" s="44">
        <v>50</v>
      </c>
      <c r="F48" s="4">
        <v>1</v>
      </c>
      <c r="G48" s="3" t="s">
        <v>99</v>
      </c>
      <c r="H48" s="3" t="s">
        <v>98</v>
      </c>
      <c r="I48" s="3" t="s">
        <v>97</v>
      </c>
      <c r="J48" s="3" t="s">
        <v>100</v>
      </c>
      <c r="K48" s="3"/>
      <c r="L48" s="22"/>
      <c r="M48" s="1"/>
      <c r="N48" s="1"/>
      <c r="O48" s="1"/>
      <c r="P48" s="1"/>
      <c r="Q48" s="1"/>
    </row>
    <row r="49" spans="2:17" x14ac:dyDescent="0.25">
      <c r="B49" s="18"/>
      <c r="C49" s="23"/>
      <c r="D49" s="43"/>
      <c r="E49" s="44">
        <v>51</v>
      </c>
      <c r="F49" s="4">
        <v>1</v>
      </c>
      <c r="G49" s="3" t="s">
        <v>147</v>
      </c>
      <c r="H49" s="3"/>
      <c r="I49" s="3" t="s">
        <v>146</v>
      </c>
      <c r="J49" s="3" t="s">
        <v>115</v>
      </c>
      <c r="K49" s="3"/>
      <c r="L49" s="22"/>
      <c r="M49" s="1"/>
      <c r="N49" s="1"/>
      <c r="O49" s="1"/>
      <c r="P49" s="1"/>
      <c r="Q49" s="1"/>
    </row>
    <row r="50" spans="2:17" ht="9.75" customHeight="1" x14ac:dyDescent="0.25">
      <c r="B50" s="18"/>
      <c r="C50" s="37"/>
      <c r="D50" s="45"/>
      <c r="E50" s="38"/>
      <c r="F50" s="4"/>
      <c r="G50" s="3"/>
      <c r="H50" s="3"/>
      <c r="I50" s="3"/>
      <c r="J50" s="3"/>
      <c r="K50" s="3"/>
      <c r="L50" s="22"/>
      <c r="M50" s="1"/>
      <c r="N50" s="1"/>
      <c r="O50" s="1"/>
      <c r="P50" s="1"/>
      <c r="Q50" s="1"/>
    </row>
    <row r="51" spans="2:17" x14ac:dyDescent="0.25">
      <c r="B51" s="18"/>
      <c r="C51" s="23"/>
      <c r="D51" s="32"/>
      <c r="E51" s="14"/>
      <c r="F51" s="4"/>
      <c r="G51" s="30" t="s">
        <v>102</v>
      </c>
      <c r="H51" s="3"/>
      <c r="I51" s="3"/>
      <c r="J51" s="3"/>
      <c r="K51" s="3"/>
      <c r="L51" s="22"/>
      <c r="M51" s="1"/>
      <c r="N51" s="1"/>
      <c r="O51" s="1"/>
      <c r="P51" s="1"/>
      <c r="Q51" s="1"/>
    </row>
    <row r="52" spans="2:17" x14ac:dyDescent="0.25">
      <c r="B52" s="18"/>
      <c r="C52" s="23"/>
      <c r="D52" s="32"/>
      <c r="E52" s="14"/>
      <c r="F52" s="6"/>
      <c r="G52" s="5"/>
      <c r="H52" s="5"/>
      <c r="I52" s="5" t="s">
        <v>145</v>
      </c>
      <c r="J52" s="5" t="s">
        <v>101</v>
      </c>
      <c r="K52" s="5"/>
      <c r="L52" s="23"/>
    </row>
    <row r="53" spans="2:17" ht="5.25" customHeight="1" thickBot="1" x14ac:dyDescent="0.3">
      <c r="B53" s="19"/>
      <c r="C53" s="24"/>
      <c r="D53" s="33"/>
      <c r="E53" s="15"/>
      <c r="F53" s="10"/>
      <c r="G53" s="9"/>
      <c r="H53" s="9"/>
      <c r="I53" s="9"/>
      <c r="J53" s="9"/>
      <c r="K53" s="9"/>
      <c r="L53" s="24"/>
    </row>
    <row r="54" spans="2:17" ht="6" customHeight="1" x14ac:dyDescent="0.25"/>
  </sheetData>
  <phoneticPr fontId="1" type="noConversion"/>
  <pageMargins left="0.7" right="0.7" top="0.75" bottom="0.75" header="0.3" footer="0.3"/>
  <pageSetup orientation="portrait" r:id="rId1"/>
  <headerFooter>
    <oddHeader>&amp;L&amp;F&amp;C&amp;D  &amp;T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953C99-FE88-4004-9AEF-C80D65C329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Header</vt:lpstr>
      <vt:lpstr>Parts</vt:lpstr>
      <vt:lpstr>BuildNam</vt:lpstr>
      <vt:lpstr>BuildNamAb</vt:lpstr>
      <vt:lpstr>BuildQty</vt:lpstr>
      <vt:lpstr>BuildQtyAb</vt:lpstr>
      <vt:lpstr>Parts!Print_Area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neilh77</dc:creator>
  <cp:lastModifiedBy>neilh77</cp:lastModifiedBy>
  <cp:lastPrinted>2021-03-15T20:17:18Z</cp:lastPrinted>
  <dcterms:created xsi:type="dcterms:W3CDTF">2015-06-05T18:17:20Z</dcterms:created>
  <dcterms:modified xsi:type="dcterms:W3CDTF">2021-04-30T19:44:27Z</dcterms:modified>
</cp:coreProperties>
</file>