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GD\Documents\Yosemite\pH electrode\"/>
    </mc:Choice>
  </mc:AlternateContent>
  <xr:revisionPtr revIDLastSave="0" documentId="8_{AB94D915-DA91-4A3A-B4B3-3C890D295E96}" xr6:coauthVersionLast="43" xr6:coauthVersionMax="43" xr10:uidLastSave="{00000000-0000-0000-0000-000000000000}"/>
  <bookViews>
    <workbookView xWindow="405" yWindow="270" windowWidth="18645" windowHeight="10455" xr2:uid="{00000000-000D-0000-FFFF-FFFF00000000}"/>
  </bookViews>
  <sheets>
    <sheet name="Coefficients" sheetId="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4" l="1"/>
  <c r="A4" i="4" l="1"/>
  <c r="B10" i="4" l="1"/>
  <c r="B13" i="4" s="1"/>
  <c r="B15" i="4"/>
  <c r="B9" i="4"/>
  <c r="B11" i="4" s="1"/>
  <c r="B12" i="4" l="1"/>
  <c r="B14" i="4"/>
</calcChain>
</file>

<file path=xl/sharedStrings.xml><?xml version="1.0" encoding="utf-8"?>
<sst xmlns="http://schemas.openxmlformats.org/spreadsheetml/2006/main" count="12" uniqueCount="12">
  <si>
    <t>temp</t>
  </si>
  <si>
    <t>ph校准</t>
  </si>
  <si>
    <t>ph</t>
  </si>
  <si>
    <t>evalue</t>
  </si>
  <si>
    <t>phcap1</t>
  </si>
  <si>
    <t>phcap2</t>
  </si>
  <si>
    <t>k1:</t>
  </si>
  <si>
    <t>K2:</t>
  </si>
  <si>
    <t>K3:</t>
  </si>
  <si>
    <t>K4:</t>
  </si>
  <si>
    <t>K5:</t>
  </si>
  <si>
    <t>K6: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</si>
</sst>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2" borderId="0" xfId="1" applyFill="1"/>
  </cellXfs>
  <cellStyles count="2">
    <cellStyle name="Normal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E15"/>
  <sheetViews>
    <sheetView tabSelected="1" workbookViewId="0">
      <selection activeCell="F18" sqref="F18"/>
    </sheetView>
  </sheetViews>
  <sheetFormatPr defaultColWidth="9" defaultRowHeight="13.5" x14ac:dyDescent="0.15"/>
  <cols>
    <col min="1" max="1" width="9" style="1"/>
    <col min="2" max="2" width="12" style="1" customWidth="1"/>
    <col min="3" max="7" width="9" style="1"/>
    <col min="8" max="8" width="13.75" style="1"/>
    <col min="9" max="10" width="9" style="1"/>
    <col min="11" max="11" width="14" style="1" customWidth="1"/>
    <col min="12" max="16384" width="9" style="1"/>
  </cols>
  <sheetData>
    <row r="3" spans="1:5" x14ac:dyDescent="0.15">
      <c r="A3" s="1" t="s">
        <v>1</v>
      </c>
    </row>
    <row r="4" spans="1:5" ht="14.25" x14ac:dyDescent="0.15">
      <c r="A4" s="2" t="e">
        <f>#REF!</f>
        <v>#REF!</v>
      </c>
    </row>
    <row r="5" spans="1:5" x14ac:dyDescent="0.15">
      <c r="A5" s="1" t="s">
        <v>2</v>
      </c>
      <c r="B5" s="1" t="s">
        <v>3</v>
      </c>
      <c r="C5" s="1" t="s">
        <v>0</v>
      </c>
    </row>
    <row r="6" spans="1:5" ht="14.25" x14ac:dyDescent="0.15">
      <c r="A6" s="1">
        <v>4</v>
      </c>
      <c r="B6" s="3">
        <v>240</v>
      </c>
      <c r="C6" s="1">
        <v>25</v>
      </c>
    </row>
    <row r="7" spans="1:5" ht="14.25" x14ac:dyDescent="0.15">
      <c r="A7" s="1">
        <v>6.86</v>
      </c>
      <c r="B7" s="3">
        <v>70</v>
      </c>
      <c r="C7" s="1">
        <v>25</v>
      </c>
    </row>
    <row r="8" spans="1:5" ht="14.25" x14ac:dyDescent="0.15">
      <c r="A8" s="1">
        <v>9.18</v>
      </c>
      <c r="B8" s="3">
        <v>-60</v>
      </c>
      <c r="C8" s="1">
        <v>25</v>
      </c>
    </row>
    <row r="9" spans="1:5" x14ac:dyDescent="0.15">
      <c r="A9" s="1" t="s">
        <v>4</v>
      </c>
      <c r="B9" s="1">
        <f>A6-A7</f>
        <v>-2.8600000000000003</v>
      </c>
      <c r="D9" s="1" t="s">
        <v>5</v>
      </c>
      <c r="E9" s="1">
        <f>A7-A8</f>
        <v>-2.3199999999999994</v>
      </c>
    </row>
    <row r="10" spans="1:5" x14ac:dyDescent="0.15">
      <c r="A10" s="1" t="s">
        <v>6</v>
      </c>
      <c r="B10" s="1">
        <f>B7</f>
        <v>70</v>
      </c>
    </row>
    <row r="11" spans="1:5" x14ac:dyDescent="0.15">
      <c r="A11" s="1" t="s">
        <v>7</v>
      </c>
      <c r="B11" s="1">
        <f>(B7*(A6-7)-B6*(A7-7))/B9</f>
        <v>61.678321678321701</v>
      </c>
    </row>
    <row r="12" spans="1:5" x14ac:dyDescent="0.15">
      <c r="A12" s="1" t="s">
        <v>8</v>
      </c>
      <c r="B12" s="1">
        <f>(B7-B6)/B9-54.2-0.1984*C7</f>
        <v>0.28055944055943005</v>
      </c>
    </row>
    <row r="13" spans="1:5" x14ac:dyDescent="0.15">
      <c r="A13" s="1" t="s">
        <v>9</v>
      </c>
      <c r="B13" s="1">
        <f>B10</f>
        <v>70</v>
      </c>
    </row>
    <row r="14" spans="1:5" x14ac:dyDescent="0.15">
      <c r="A14" s="1" t="s">
        <v>10</v>
      </c>
      <c r="B14" s="1">
        <f>(B8*(A7-7)-B7*(A8-7))/E9</f>
        <v>62.155172413793117</v>
      </c>
    </row>
    <row r="15" spans="1:5" x14ac:dyDescent="0.15">
      <c r="A15" s="1" t="s">
        <v>11</v>
      </c>
      <c r="B15" s="1">
        <f>(B8-B7)/E9-54.2-0.1984*C8</f>
        <v>-3.1255172413792982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Coefficients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</dc:creator>
  <cp:lastModifiedBy>GD</cp:lastModifiedBy>
  <dcterms:created xsi:type="dcterms:W3CDTF">2006-09-16T00:00:00Z</dcterms:created>
  <dcterms:modified xsi:type="dcterms:W3CDTF">2019-06-01T07:07:14Z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